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BC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'BASEPROBC'!$B$1:$H$93</definedName>
  </definedNames>
  <calcPr fullCalcOnLoad="1"/>
</workbook>
</file>

<file path=xl/sharedStrings.xml><?xml version="1.0" encoding="utf-8"?>
<sst xmlns="http://schemas.openxmlformats.org/spreadsheetml/2006/main" count="101" uniqueCount="94">
  <si>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</si>
  <si>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</si>
  <si>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</si>
  <si>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</si>
  <si>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</si>
  <si>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</si>
  <si>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</si>
  <si>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</si>
  <si>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</si>
  <si>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</si>
  <si>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</si>
  <si>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</si>
  <si>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</si>
  <si>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</si>
  <si>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</si>
  <si>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</si>
  <si>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</si>
  <si>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</si>
  <si>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</si>
  <si>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</si>
  <si>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</si>
  <si>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</si>
  <si>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</si>
  <si>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</si>
  <si>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</si>
  <si>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</si>
  <si>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</si>
  <si>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</si>
  <si>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</si>
  <si>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</si>
  <si>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</si>
  <si>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</si>
  <si>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</si>
  <si>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</si>
  <si>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</si>
  <si>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</si>
  <si>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</si>
  <si>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</si>
  <si>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</si>
  <si>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</si>
  <si>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</si>
  <si>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</si>
  <si>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</si>
  <si>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</si>
  <si>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</si>
  <si>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</si>
  <si>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</si>
  <si>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</si>
  <si>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</si>
  <si>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</si>
  <si>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</si>
  <si>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</si>
  <si>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</si>
  <si>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</si>
  <si>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</si>
  <si>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</si>
  <si>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</si>
  <si>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</si>
  <si>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</si>
  <si>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</si>
  <si>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</si>
  <si>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</si>
  <si>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</si>
  <si>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</si>
  <si>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</si>
  <si>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FINLAND</t>
  </si>
  <si>
    <t>BELGIUM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</si>
  <si>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</si>
  <si>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</si>
  <si>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</si>
  <si>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</si>
  <si>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</si>
  <si>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</si>
  <si>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</si>
  <si>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</si>
  <si>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</si>
  <si>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</si>
  <si>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>HEAVY BUSES</t>
  </si>
  <si>
    <t>Double Counts Portugal / World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</si>
  <si>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</si>
  <si>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</si>
  <si>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</si>
  <si>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</si>
  <si>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</si>
  <si>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</si>
  <si>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</si>
  <si>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</si>
  <si>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GERMANY</t>
  </si>
  <si>
    <t xml:space="preserve">NETHERLANDS </t>
  </si>
  <si>
    <t xml:space="preserve">FRANCE  </t>
  </si>
  <si>
    <t>Some EU countries do not give HCV and Heavy buses figures any more.</t>
  </si>
  <si>
    <t>2014-2015</t>
  </si>
  <si>
    <t>% change</t>
  </si>
  <si>
    <t xml:space="preserve">SWEDEN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</si>
</sst>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58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b/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b/>
      <sz val="22"/>
      <name val="Helv"/>
      <family val="0"/>
    </font>
    <font>
      <b/>
      <sz val="18"/>
      <name val="Helv"/>
      <family val="0"/>
    </font>
    <font>
      <b/>
      <sz val="24"/>
      <name val="Helv"/>
      <family val="0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i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/>
      <right style="double"/>
      <top style="thick"/>
      <bottom style="thick"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 style="double"/>
      <right/>
      <top style="thick"/>
      <bottom style="thick"/>
    </border>
    <border>
      <left/>
      <right style="thick"/>
      <top style="thin"/>
      <bottom style="double"/>
    </border>
    <border>
      <left/>
      <right style="thick"/>
      <top/>
      <bottom/>
    </border>
    <border>
      <left/>
      <right style="thick"/>
      <top style="thin"/>
      <bottom style="thin"/>
    </border>
    <border>
      <left/>
      <right style="thick"/>
      <top style="thick"/>
      <bottom style="thick"/>
    </border>
    <border>
      <left/>
      <right style="thick"/>
      <top style="thin"/>
      <bottom/>
    </border>
    <border>
      <left style="double"/>
      <right/>
      <top/>
      <bottom style="medium"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/>
      <right style="double"/>
      <top style="double"/>
      <bottom style="double"/>
    </border>
    <border>
      <left style="medium"/>
      <right style="double"/>
      <top style="thick"/>
      <bottom style="thick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18" fillId="30" borderId="0" applyNumberFormat="0" applyBorder="0">
      <alignment horizontal="right"/>
      <protection locked="0"/>
    </xf>
    <xf numFmtId="40" fontId="12" fillId="0" borderId="0" applyFont="0" applyFill="0" applyBorder="0" applyAlignment="0" applyProtection="0"/>
    <xf numFmtId="169" fontId="40" fillId="0" borderId="0" applyFont="0" applyFill="0" applyBorder="0" applyAlignment="0" applyProtection="0"/>
    <xf numFmtId="40" fontId="12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56">
      <alignment/>
      <protection/>
    </xf>
    <xf numFmtId="3" fontId="0" fillId="0" borderId="0" xfId="56" applyNumberFormat="1" applyFont="1">
      <alignment/>
      <protection/>
    </xf>
    <xf numFmtId="3" fontId="2" fillId="34" borderId="0" xfId="56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0" fillId="0" borderId="0" xfId="56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3" fontId="7" fillId="36" borderId="0" xfId="0" applyNumberFormat="1" applyFont="1" applyFill="1" applyAlignment="1">
      <alignment vertical="center"/>
    </xf>
    <xf numFmtId="3" fontId="7" fillId="36" borderId="0" xfId="0" applyNumberFormat="1" applyFont="1" applyFill="1" applyBorder="1" applyAlignment="1">
      <alignment vertical="center"/>
    </xf>
    <xf numFmtId="3" fontId="7" fillId="30" borderId="0" xfId="0" applyNumberFormat="1" applyFont="1" applyFill="1" applyAlignment="1">
      <alignment vertical="center"/>
    </xf>
    <xf numFmtId="3" fontId="7" fillId="30" borderId="0" xfId="0" applyNumberFormat="1" applyFont="1" applyFill="1" applyAlignment="1">
      <alignment/>
    </xf>
    <xf numFmtId="3" fontId="7" fillId="30" borderId="0" xfId="55" applyNumberFormat="1" applyFont="1" applyFill="1" applyAlignment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176" fontId="7" fillId="36" borderId="0" xfId="0" applyNumberFormat="1" applyFont="1" applyFill="1" applyBorder="1" applyAlignment="1">
      <alignment vertical="center"/>
    </xf>
    <xf numFmtId="1" fontId="15" fillId="34" borderId="11" xfId="56" applyNumberFormat="1" applyFont="1" applyFill="1" applyBorder="1" applyAlignment="1">
      <alignment horizontal="centerContinuous" vertical="center"/>
      <protection/>
    </xf>
    <xf numFmtId="0" fontId="0" fillId="0" borderId="0" xfId="0" applyAlignment="1">
      <alignment horizontal="left" vertical="center" wrapText="1"/>
    </xf>
    <xf numFmtId="0" fontId="0" fillId="35" borderId="0" xfId="0" applyFill="1" applyAlignment="1">
      <alignment/>
    </xf>
    <xf numFmtId="3" fontId="10" fillId="37" borderId="12" xfId="0" applyNumberFormat="1" applyFont="1" applyFill="1" applyBorder="1" applyAlignment="1" applyProtection="1">
      <alignment horizontal="left" vertical="center"/>
      <protection/>
    </xf>
    <xf numFmtId="3" fontId="10" fillId="37" borderId="13" xfId="0" applyNumberFormat="1" applyFont="1" applyFill="1" applyBorder="1" applyAlignment="1" applyProtection="1">
      <alignment horizontal="left" vertical="center"/>
      <protection/>
    </xf>
    <xf numFmtId="3" fontId="14" fillId="30" borderId="13" xfId="55" applyNumberFormat="1" applyFont="1" applyFill="1" applyBorder="1" applyAlignment="1" applyProtection="1">
      <alignment horizontal="left" vertical="center"/>
      <protection/>
    </xf>
    <xf numFmtId="3" fontId="6" fillId="30" borderId="13" xfId="0" applyNumberFormat="1" applyFont="1" applyFill="1" applyBorder="1" applyAlignment="1" applyProtection="1">
      <alignment horizontal="left" vertical="center"/>
      <protection/>
    </xf>
    <xf numFmtId="3" fontId="6" fillId="30" borderId="13" xfId="0" applyNumberFormat="1" applyFont="1" applyFill="1" applyBorder="1" applyAlignment="1" applyProtection="1">
      <alignment horizontal="center" vertical="center"/>
      <protection/>
    </xf>
    <xf numFmtId="3" fontId="5" fillId="35" borderId="10" xfId="0" applyNumberFormat="1" applyFont="1" applyFill="1" applyBorder="1" applyAlignment="1" applyProtection="1">
      <alignment horizontal="center" vertical="center"/>
      <protection/>
    </xf>
    <xf numFmtId="1" fontId="15" fillId="0" borderId="14" xfId="56" applyNumberFormat="1" applyFont="1" applyBorder="1" applyAlignment="1">
      <alignment horizontal="centerContinuous" vertical="center"/>
      <protection/>
    </xf>
    <xf numFmtId="3" fontId="7" fillId="36" borderId="0" xfId="0" applyNumberFormat="1" applyFont="1" applyFill="1" applyAlignment="1">
      <alignment/>
    </xf>
    <xf numFmtId="0" fontId="3" fillId="0" borderId="0" xfId="0" applyFont="1" applyAlignment="1">
      <alignment/>
    </xf>
    <xf numFmtId="175" fontId="9" fillId="37" borderId="15" xfId="0" applyNumberFormat="1" applyFont="1" applyFill="1" applyBorder="1" applyAlignment="1" applyProtection="1">
      <alignment horizontal="center" vertical="center"/>
      <protection/>
    </xf>
    <xf numFmtId="175" fontId="11" fillId="0" borderId="16" xfId="0" applyNumberFormat="1" applyFont="1" applyFill="1" applyBorder="1" applyAlignment="1" applyProtection="1">
      <alignment horizontal="center" vertical="center"/>
      <protection/>
    </xf>
    <xf numFmtId="175" fontId="19" fillId="30" borderId="17" xfId="55" applyNumberFormat="1" applyFont="1" applyFill="1" applyBorder="1" applyAlignment="1" applyProtection="1">
      <alignment horizontal="center" vertical="center"/>
      <protection/>
    </xf>
    <xf numFmtId="175" fontId="9" fillId="37" borderId="17" xfId="0" applyNumberFormat="1" applyFont="1" applyFill="1" applyBorder="1" applyAlignment="1" applyProtection="1">
      <alignment horizontal="center" vertical="center"/>
      <protection/>
    </xf>
    <xf numFmtId="175" fontId="9" fillId="30" borderId="17" xfId="0" applyNumberFormat="1" applyFont="1" applyFill="1" applyBorder="1" applyAlignment="1" applyProtection="1">
      <alignment horizontal="center" vertical="center"/>
      <protection/>
    </xf>
    <xf numFmtId="175" fontId="9" fillId="0" borderId="17" xfId="0" applyNumberFormat="1" applyFont="1" applyFill="1" applyBorder="1" applyAlignment="1" applyProtection="1">
      <alignment horizontal="center" vertical="center"/>
      <protection/>
    </xf>
    <xf numFmtId="175" fontId="11" fillId="37" borderId="16" xfId="0" applyNumberFormat="1" applyFont="1" applyFill="1" applyBorder="1" applyAlignment="1" applyProtection="1">
      <alignment horizontal="center" vertical="center"/>
      <protection/>
    </xf>
    <xf numFmtId="175" fontId="11" fillId="0" borderId="17" xfId="0" applyNumberFormat="1" applyFont="1" applyFill="1" applyBorder="1" applyAlignment="1" applyProtection="1">
      <alignment horizontal="center" vertical="center"/>
      <protection/>
    </xf>
    <xf numFmtId="175" fontId="9" fillId="30" borderId="17" xfId="55" applyNumberFormat="1" applyFont="1" applyFill="1" applyBorder="1" applyAlignment="1" applyProtection="1">
      <alignment horizontal="center" vertical="center"/>
      <protection/>
    </xf>
    <xf numFmtId="175" fontId="20" fillId="37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5" fontId="19" fillId="30" borderId="19" xfId="55" applyNumberFormat="1" applyFont="1" applyFill="1" applyBorder="1" applyAlignment="1" applyProtection="1">
      <alignment horizontal="center" vertical="center"/>
      <protection/>
    </xf>
    <xf numFmtId="175" fontId="9" fillId="0" borderId="16" xfId="0" applyNumberFormat="1" applyFont="1" applyFill="1" applyBorder="1" applyAlignment="1" applyProtection="1">
      <alignment horizontal="center" vertical="center"/>
      <protection/>
    </xf>
    <xf numFmtId="175" fontId="11" fillId="30" borderId="19" xfId="0" applyNumberFormat="1" applyFont="1" applyFill="1" applyBorder="1" applyAlignment="1" applyProtection="1">
      <alignment horizontal="center" vertical="center"/>
      <protection/>
    </xf>
    <xf numFmtId="175" fontId="11" fillId="30" borderId="16" xfId="55" applyNumberFormat="1" applyFont="1" applyFill="1" applyBorder="1" applyAlignment="1" applyProtection="1">
      <alignment horizontal="center" vertical="center"/>
      <protection/>
    </xf>
    <xf numFmtId="3" fontId="9" fillId="30" borderId="17" xfId="56" applyNumberFormat="1" applyFont="1" applyFill="1" applyBorder="1" applyAlignment="1" applyProtection="1">
      <alignment vertical="center"/>
      <protection/>
    </xf>
    <xf numFmtId="3" fontId="11" fillId="0" borderId="16" xfId="56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ill="1" applyAlignment="1">
      <alignment/>
    </xf>
    <xf numFmtId="175" fontId="9" fillId="30" borderId="19" xfId="0" applyNumberFormat="1" applyFont="1" applyFill="1" applyBorder="1" applyAlignment="1" applyProtection="1">
      <alignment horizontal="center" vertical="center"/>
      <protection/>
    </xf>
    <xf numFmtId="175" fontId="19" fillId="30" borderId="16" xfId="55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6" fillId="30" borderId="21" xfId="0" applyNumberFormat="1" applyFont="1" applyFill="1" applyBorder="1" applyAlignment="1" applyProtection="1">
      <alignment horizontal="left" vertical="center"/>
      <protection/>
    </xf>
    <xf numFmtId="3" fontId="5" fillId="30" borderId="10" xfId="55" applyNumberFormat="1" applyFont="1" applyFill="1" applyBorder="1" applyAlignment="1" applyProtection="1">
      <alignment horizontal="center" vertical="center"/>
      <protection/>
    </xf>
    <xf numFmtId="3" fontId="10" fillId="37" borderId="21" xfId="0" applyNumberFormat="1" applyFont="1" applyFill="1" applyBorder="1" applyAlignment="1" applyProtection="1">
      <alignment horizontal="left" vertical="center"/>
      <protection/>
    </xf>
    <xf numFmtId="3" fontId="8" fillId="38" borderId="22" xfId="56" applyNumberFormat="1" applyFont="1" applyFill="1" applyBorder="1" applyAlignment="1" applyProtection="1">
      <alignment vertical="center"/>
      <protection/>
    </xf>
    <xf numFmtId="3" fontId="8" fillId="39" borderId="23" xfId="56" applyNumberFormat="1" applyFont="1" applyFill="1" applyBorder="1" applyAlignment="1" applyProtection="1">
      <alignment vertical="center"/>
      <protection/>
    </xf>
    <xf numFmtId="3" fontId="13" fillId="39" borderId="24" xfId="56" applyNumberFormat="1" applyFont="1" applyFill="1" applyBorder="1" applyAlignment="1" applyProtection="1">
      <alignment vertical="center"/>
      <protection/>
    </xf>
    <xf numFmtId="3" fontId="2" fillId="34" borderId="25" xfId="56" applyNumberFormat="1" applyFont="1" applyFill="1" applyBorder="1" applyAlignment="1" applyProtection="1">
      <alignment vertical="center"/>
      <protection locked="0"/>
    </xf>
    <xf numFmtId="3" fontId="2" fillId="34" borderId="26" xfId="56" applyNumberFormat="1" applyFont="1" applyFill="1" applyBorder="1" applyAlignment="1" applyProtection="1">
      <alignment vertical="center"/>
      <protection locked="0"/>
    </xf>
    <xf numFmtId="3" fontId="8" fillId="39" borderId="22" xfId="56" applyNumberFormat="1" applyFont="1" applyFill="1" applyBorder="1" applyAlignment="1" applyProtection="1">
      <alignment vertical="center"/>
      <protection/>
    </xf>
    <xf numFmtId="3" fontId="8" fillId="40" borderId="24" xfId="56" applyNumberFormat="1" applyFont="1" applyFill="1" applyBorder="1" applyAlignment="1" applyProtection="1">
      <alignment vertical="center"/>
      <protection locked="0"/>
    </xf>
    <xf numFmtId="3" fontId="22" fillId="40" borderId="24" xfId="56" applyNumberFormat="1" applyFont="1" applyFill="1" applyBorder="1" applyAlignment="1" applyProtection="1">
      <alignment vertical="center"/>
      <protection/>
    </xf>
    <xf numFmtId="3" fontId="2" fillId="34" borderId="27" xfId="56" applyNumberFormat="1" applyFont="1" applyFill="1" applyBorder="1" applyAlignment="1" applyProtection="1">
      <alignment vertical="center"/>
      <protection locked="0"/>
    </xf>
    <xf numFmtId="3" fontId="8" fillId="40" borderId="24" xfId="56" applyNumberFormat="1" applyFont="1" applyFill="1" applyBorder="1" applyAlignment="1" applyProtection="1">
      <alignment vertical="center"/>
      <protection/>
    </xf>
    <xf numFmtId="3" fontId="8" fillId="40" borderId="28" xfId="56" applyNumberFormat="1" applyFont="1" applyFill="1" applyBorder="1" applyAlignment="1" applyProtection="1">
      <alignment vertical="center"/>
      <protection/>
    </xf>
    <xf numFmtId="3" fontId="2" fillId="40" borderId="25" xfId="56" applyNumberFormat="1" applyFont="1" applyFill="1" applyBorder="1" applyAlignment="1" applyProtection="1">
      <alignment vertical="center"/>
      <protection/>
    </xf>
    <xf numFmtId="3" fontId="2" fillId="34" borderId="29" xfId="56" applyNumberFormat="1" applyFont="1" applyFill="1" applyBorder="1" applyAlignment="1" applyProtection="1">
      <alignment vertical="center"/>
      <protection locked="0"/>
    </xf>
    <xf numFmtId="3" fontId="0" fillId="34" borderId="30" xfId="0" applyNumberFormat="1" applyFill="1" applyBorder="1" applyAlignment="1">
      <alignment/>
    </xf>
    <xf numFmtId="3" fontId="9" fillId="38" borderId="31" xfId="56" applyNumberFormat="1" applyFont="1" applyFill="1" applyBorder="1" applyAlignment="1" applyProtection="1">
      <alignment vertical="center"/>
      <protection/>
    </xf>
    <xf numFmtId="3" fontId="2" fillId="41" borderId="25" xfId="56" applyNumberFormat="1" applyFont="1" applyFill="1" applyBorder="1" applyAlignment="1" applyProtection="1">
      <alignment vertical="center"/>
      <protection locked="0"/>
    </xf>
    <xf numFmtId="3" fontId="2" fillId="34" borderId="24" xfId="56" applyNumberFormat="1" applyFont="1" applyFill="1" applyBorder="1" applyAlignment="1" applyProtection="1">
      <alignment vertical="center"/>
      <protection locked="0"/>
    </xf>
    <xf numFmtId="3" fontId="13" fillId="34" borderId="24" xfId="56" applyNumberFormat="1" applyFont="1" applyFill="1" applyBorder="1" applyAlignment="1" applyProtection="1">
      <alignment vertical="center"/>
      <protection locked="0"/>
    </xf>
    <xf numFmtId="3" fontId="2" fillId="40" borderId="24" xfId="56" applyNumberFormat="1" applyFont="1" applyFill="1" applyBorder="1" applyAlignment="1" applyProtection="1">
      <alignment vertical="center"/>
      <protection/>
    </xf>
    <xf numFmtId="1" fontId="15" fillId="34" borderId="32" xfId="56" applyNumberFormat="1" applyFont="1" applyFill="1" applyBorder="1" applyAlignment="1">
      <alignment horizontal="centerContinuous" vertical="center"/>
      <protection/>
    </xf>
    <xf numFmtId="3" fontId="8" fillId="38" borderId="33" xfId="56" applyNumberFormat="1" applyFont="1" applyFill="1" applyBorder="1" applyAlignment="1" applyProtection="1">
      <alignment vertical="center"/>
      <protection/>
    </xf>
    <xf numFmtId="3" fontId="8" fillId="39" borderId="34" xfId="56" applyNumberFormat="1" applyFont="1" applyFill="1" applyBorder="1" applyAlignment="1" applyProtection="1">
      <alignment vertical="center"/>
      <protection/>
    </xf>
    <xf numFmtId="3" fontId="13" fillId="39" borderId="34" xfId="56" applyNumberFormat="1" applyFont="1" applyFill="1" applyBorder="1" applyAlignment="1" applyProtection="1">
      <alignment vertical="center"/>
      <protection/>
    </xf>
    <xf numFmtId="3" fontId="13" fillId="34" borderId="34" xfId="56" applyNumberFormat="1" applyFont="1" applyFill="1" applyBorder="1" applyAlignment="1" applyProtection="1">
      <alignment vertical="center"/>
      <protection locked="0"/>
    </xf>
    <xf numFmtId="3" fontId="2" fillId="34" borderId="35" xfId="56" applyNumberFormat="1" applyFont="1" applyFill="1" applyBorder="1" applyAlignment="1" applyProtection="1">
      <alignment vertical="center"/>
      <protection locked="0"/>
    </xf>
    <xf numFmtId="3" fontId="2" fillId="34" borderId="36" xfId="56" applyNumberFormat="1" applyFont="1" applyFill="1" applyBorder="1" applyAlignment="1" applyProtection="1">
      <alignment vertical="center"/>
      <protection locked="0"/>
    </xf>
    <xf numFmtId="3" fontId="8" fillId="39" borderId="33" xfId="56" applyNumberFormat="1" applyFont="1" applyFill="1" applyBorder="1" applyAlignment="1" applyProtection="1">
      <alignment vertical="center"/>
      <protection/>
    </xf>
    <xf numFmtId="3" fontId="8" fillId="40" borderId="34" xfId="56" applyNumberFormat="1" applyFont="1" applyFill="1" applyBorder="1" applyAlignment="1" applyProtection="1">
      <alignment vertical="center"/>
      <protection locked="0"/>
    </xf>
    <xf numFmtId="3" fontId="22" fillId="40" borderId="34" xfId="56" applyNumberFormat="1" applyFont="1" applyFill="1" applyBorder="1" applyAlignment="1" applyProtection="1">
      <alignment vertical="center"/>
      <protection/>
    </xf>
    <xf numFmtId="3" fontId="2" fillId="34" borderId="33" xfId="56" applyNumberFormat="1" applyFont="1" applyFill="1" applyBorder="1" applyAlignment="1" applyProtection="1">
      <alignment vertical="center"/>
      <protection locked="0"/>
    </xf>
    <xf numFmtId="3" fontId="8" fillId="40" borderId="34" xfId="56" applyNumberFormat="1" applyFont="1" applyFill="1" applyBorder="1" applyAlignment="1" applyProtection="1">
      <alignment vertical="center"/>
      <protection/>
    </xf>
    <xf numFmtId="3" fontId="2" fillId="40" borderId="35" xfId="56" applyNumberFormat="1" applyFont="1" applyFill="1" applyBorder="1" applyAlignment="1" applyProtection="1">
      <alignment vertical="center"/>
      <protection/>
    </xf>
    <xf numFmtId="3" fontId="0" fillId="34" borderId="37" xfId="0" applyNumberFormat="1" applyFill="1" applyBorder="1" applyAlignment="1">
      <alignment/>
    </xf>
    <xf numFmtId="3" fontId="9" fillId="38" borderId="38" xfId="56" applyNumberFormat="1" applyFont="1" applyFill="1" applyBorder="1" applyAlignment="1" applyProtection="1">
      <alignment vertical="center"/>
      <protection/>
    </xf>
    <xf numFmtId="3" fontId="2" fillId="40" borderId="34" xfId="56" applyNumberFormat="1" applyFont="1" applyFill="1" applyBorder="1" applyAlignment="1" applyProtection="1">
      <alignment vertical="center"/>
      <protection/>
    </xf>
    <xf numFmtId="3" fontId="13" fillId="34" borderId="35" xfId="56" applyNumberFormat="1" applyFont="1" applyFill="1" applyBorder="1" applyAlignment="1" applyProtection="1">
      <alignment vertical="center"/>
      <protection locked="0"/>
    </xf>
    <xf numFmtId="3" fontId="2" fillId="35" borderId="25" xfId="56" applyNumberFormat="1" applyFont="1" applyFill="1" applyBorder="1" applyAlignment="1" applyProtection="1">
      <alignment vertical="center"/>
      <protection locked="0"/>
    </xf>
    <xf numFmtId="3" fontId="2" fillId="35" borderId="35" xfId="56" applyNumberFormat="1" applyFont="1" applyFill="1" applyBorder="1" applyAlignment="1" applyProtection="1">
      <alignment vertical="center"/>
      <protection locked="0"/>
    </xf>
    <xf numFmtId="3" fontId="13" fillId="34" borderId="34" xfId="56" applyNumberFormat="1" applyFont="1" applyFill="1" applyBorder="1" applyAlignment="1" applyProtection="1">
      <alignment horizontal="right" vertical="center"/>
      <protection locked="0"/>
    </xf>
    <xf numFmtId="3" fontId="13" fillId="34" borderId="25" xfId="56" applyNumberFormat="1" applyFont="1" applyFill="1" applyBorder="1" applyAlignment="1" applyProtection="1">
      <alignment vertical="center"/>
      <protection locked="0"/>
    </xf>
    <xf numFmtId="3" fontId="8" fillId="40" borderId="39" xfId="56" applyNumberFormat="1" applyFont="1" applyFill="1" applyBorder="1" applyAlignment="1" applyProtection="1">
      <alignment vertical="center"/>
      <protection/>
    </xf>
    <xf numFmtId="3" fontId="2" fillId="34" borderId="39" xfId="56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2" fillId="42" borderId="0" xfId="56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16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  <sheetName val="DEFINITIONS"/>
      <sheetName val="PERIME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0"/>
  <sheetViews>
    <sheetView tabSelected="1" zoomScale="50" zoomScaleNormal="50" zoomScalePageLayoutView="0" workbookViewId="0" topLeftCell="A58">
      <selection activeCell="B91" sqref="B91:G91"/>
    </sheetView>
  </sheetViews>
  <sheetFormatPr defaultColWidth="14.88671875" defaultRowHeight="15.75"/>
  <cols>
    <col min="1" max="1" width="11.4453125" style="0" customWidth="1"/>
    <col min="2" max="2" width="85.6640625" style="0" customWidth="1"/>
    <col min="3" max="4" width="29.6640625" style="7" customWidth="1"/>
    <col min="5" max="5" width="29.6640625" style="0" customWidth="1"/>
  </cols>
  <sheetData>
    <row r="1" spans="2:8" ht="99" customHeight="1">
      <c r="B1" s="105" t="s">
        <v>76</v>
      </c>
      <c r="C1" s="105"/>
      <c r="D1" s="105"/>
      <c r="E1" s="105"/>
      <c r="F1" s="102"/>
      <c r="G1" s="103"/>
      <c r="H1" s="103"/>
    </row>
    <row r="2" spans="2:8" ht="37.5" customHeight="1">
      <c r="B2" s="105" t="s">
        <v>91</v>
      </c>
      <c r="C2" s="105"/>
      <c r="D2" s="105"/>
      <c r="E2" s="105"/>
      <c r="F2" s="101"/>
      <c r="G2" s="22"/>
      <c r="H2" s="22"/>
    </row>
    <row r="3" spans="2:7" ht="28.5" customHeight="1" thickBot="1">
      <c r="B3" s="106" t="s">
        <v>75</v>
      </c>
      <c r="C3" s="106"/>
      <c r="D3" s="106"/>
      <c r="E3" s="106"/>
      <c r="F3" s="43" t="s">
        <v>0</v>
      </c>
      <c r="G3" s="43"/>
    </row>
    <row r="4" spans="2:5" s="13" customFormat="1" ht="39.75" customHeight="1" thickBot="1" thickTop="1">
      <c r="B4" s="30" t="s">
        <v>77</v>
      </c>
      <c r="C4" s="76">
        <v>2014</v>
      </c>
      <c r="D4" s="21">
        <v>2015</v>
      </c>
      <c r="E4" s="42" t="s">
        <v>92</v>
      </c>
    </row>
    <row r="5" spans="2:8" s="13" customFormat="1" ht="39.75" customHeight="1" thickTop="1">
      <c r="B5" s="56" t="s">
        <v>74</v>
      </c>
      <c r="C5" s="77">
        <f>C6+C32+C43</f>
        <v>39901</v>
      </c>
      <c r="D5" s="57">
        <v>43068</v>
      </c>
      <c r="E5" s="37">
        <f aca="true" t="shared" si="0" ref="E5:E10">IF(ISERROR(D5/C5)," ",(D5/C5)-1)</f>
        <v>0.07937144432470356</v>
      </c>
      <c r="G5" s="20" t="s">
        <v>0</v>
      </c>
      <c r="H5" s="20"/>
    </row>
    <row r="6" spans="2:5" s="14" customFormat="1" ht="30" customHeight="1">
      <c r="B6" s="27" t="s">
        <v>73</v>
      </c>
      <c r="C6" s="77">
        <f>C7+C24</f>
        <v>13631</v>
      </c>
      <c r="D6" s="57">
        <v>16756</v>
      </c>
      <c r="E6" s="37">
        <f t="shared" si="0"/>
        <v>0.22925684102413624</v>
      </c>
    </row>
    <row r="7" spans="2:5" s="16" customFormat="1" ht="19.5" customHeight="1">
      <c r="B7" s="27" t="s">
        <v>72</v>
      </c>
      <c r="C7" s="78">
        <f>SUM(C8:C23)</f>
        <v>4712</v>
      </c>
      <c r="D7" s="58">
        <v>7276</v>
      </c>
      <c r="E7" s="41">
        <f t="shared" si="0"/>
        <v>0.5441426146010186</v>
      </c>
    </row>
    <row r="8" spans="2:5" s="16" customFormat="1" ht="19.5" customHeight="1">
      <c r="B8" s="26" t="s">
        <v>71</v>
      </c>
      <c r="C8" s="79"/>
      <c r="D8" s="59"/>
      <c r="E8" s="35" t="str">
        <f t="shared" si="0"/>
        <v> </v>
      </c>
    </row>
    <row r="9" spans="2:5" s="16" customFormat="1" ht="19.5" customHeight="1">
      <c r="B9" s="26" t="s">
        <v>70</v>
      </c>
      <c r="C9" s="79"/>
      <c r="D9" s="59"/>
      <c r="E9" s="35" t="str">
        <f t="shared" si="0"/>
        <v> </v>
      </c>
    </row>
    <row r="10" spans="2:5" s="16" customFormat="1" ht="19.5" customHeight="1">
      <c r="B10" s="26" t="s">
        <v>69</v>
      </c>
      <c r="C10" s="79"/>
      <c r="D10" s="59"/>
      <c r="E10" s="35" t="str">
        <f t="shared" si="0"/>
        <v> </v>
      </c>
    </row>
    <row r="11" spans="2:5" s="16" customFormat="1" ht="19.5" customHeight="1">
      <c r="B11" s="26" t="s">
        <v>68</v>
      </c>
      <c r="C11" s="79"/>
      <c r="D11" s="59"/>
      <c r="E11" s="35"/>
    </row>
    <row r="12" spans="2:5" s="6" customFormat="1" ht="24.75" customHeight="1">
      <c r="B12" s="26" t="s">
        <v>78</v>
      </c>
      <c r="C12" s="79">
        <v>0</v>
      </c>
      <c r="D12" s="59"/>
      <c r="E12" s="40" t="str">
        <f aca="true" t="shared" si="1" ref="E12:E37">IF(ISERROR(D12/C12)," ",(D12/C12)-1)</f>
        <v> </v>
      </c>
    </row>
    <row r="13" spans="2:5" s="6" customFormat="1" ht="24.75" customHeight="1">
      <c r="B13" s="17" t="s">
        <v>67</v>
      </c>
      <c r="C13" s="81"/>
      <c r="D13" s="60"/>
      <c r="E13" s="34" t="str">
        <f t="shared" si="1"/>
        <v> </v>
      </c>
    </row>
    <row r="14" spans="2:5" s="6" customFormat="1" ht="24.75" customHeight="1">
      <c r="B14" s="17" t="s">
        <v>66</v>
      </c>
      <c r="C14" s="81">
        <v>789</v>
      </c>
      <c r="D14" s="69">
        <v>866</v>
      </c>
      <c r="E14" s="34">
        <f t="shared" si="1"/>
        <v>0.09759188846641309</v>
      </c>
    </row>
    <row r="15" spans="2:5" s="6" customFormat="1" ht="24.75" customHeight="1">
      <c r="B15" s="17" t="s">
        <v>65</v>
      </c>
      <c r="C15" s="81"/>
      <c r="D15" s="60"/>
      <c r="E15" s="34" t="str">
        <f t="shared" si="1"/>
        <v> </v>
      </c>
    </row>
    <row r="16" spans="2:5" s="6" customFormat="1" ht="24.75" customHeight="1">
      <c r="B16" s="29" t="s">
        <v>89</v>
      </c>
      <c r="C16" s="94"/>
      <c r="D16" s="93"/>
      <c r="E16" s="39" t="str">
        <f t="shared" si="1"/>
        <v> </v>
      </c>
    </row>
    <row r="17" spans="2:5" s="6" customFormat="1" ht="24.75" customHeight="1">
      <c r="B17" s="29" t="s">
        <v>87</v>
      </c>
      <c r="C17" s="94"/>
      <c r="D17" s="93"/>
      <c r="E17" s="34" t="str">
        <f t="shared" si="1"/>
        <v> </v>
      </c>
    </row>
    <row r="18" spans="2:5" s="6" customFormat="1" ht="24.75" customHeight="1">
      <c r="B18" s="17" t="s">
        <v>64</v>
      </c>
      <c r="C18" s="81">
        <v>289</v>
      </c>
      <c r="D18" s="60">
        <v>765</v>
      </c>
      <c r="E18" s="34">
        <f t="shared" si="1"/>
        <v>1.6470588235294117</v>
      </c>
    </row>
    <row r="19" spans="2:5" s="6" customFormat="1" ht="24.75" customHeight="1">
      <c r="B19" s="29" t="s">
        <v>88</v>
      </c>
      <c r="C19" s="81">
        <v>807</v>
      </c>
      <c r="D19" s="60">
        <v>789</v>
      </c>
      <c r="E19" s="34">
        <f t="shared" si="1"/>
        <v>-0.022304832713754608</v>
      </c>
    </row>
    <row r="20" spans="2:5" s="6" customFormat="1" ht="24.75" customHeight="1">
      <c r="B20" s="17" t="s">
        <v>63</v>
      </c>
      <c r="C20" s="81"/>
      <c r="D20" s="60"/>
      <c r="E20" s="34" t="str">
        <f t="shared" si="1"/>
        <v> </v>
      </c>
    </row>
    <row r="21" spans="2:8" s="6" customFormat="1" ht="24.75" customHeight="1">
      <c r="B21" s="17" t="s">
        <v>62</v>
      </c>
      <c r="C21" s="81"/>
      <c r="D21" s="69"/>
      <c r="E21" s="34" t="str">
        <f t="shared" si="1"/>
        <v> </v>
      </c>
      <c r="H21" s="14"/>
    </row>
    <row r="22" spans="2:5" s="6" customFormat="1" ht="24.75" customHeight="1">
      <c r="B22" s="29" t="s">
        <v>93</v>
      </c>
      <c r="C22" s="94"/>
      <c r="D22" s="93"/>
      <c r="E22" s="34" t="str">
        <f t="shared" si="1"/>
        <v> </v>
      </c>
    </row>
    <row r="23" spans="2:5" s="6" customFormat="1" ht="24.75" customHeight="1">
      <c r="B23" s="17" t="s">
        <v>61</v>
      </c>
      <c r="C23" s="81">
        <v>2827</v>
      </c>
      <c r="D23" s="60">
        <v>3393</v>
      </c>
      <c r="E23" s="34">
        <f t="shared" si="1"/>
        <v>0.200212239122745</v>
      </c>
    </row>
    <row r="24" spans="2:5" s="6" customFormat="1" ht="24.75" customHeight="1">
      <c r="B24" s="27" t="s">
        <v>60</v>
      </c>
      <c r="C24" s="78">
        <f>SUM(C25:C31)</f>
        <v>8919</v>
      </c>
      <c r="D24" s="58">
        <v>9480</v>
      </c>
      <c r="E24" s="38">
        <f t="shared" si="1"/>
        <v>0.06289942818701655</v>
      </c>
    </row>
    <row r="25" spans="2:5" s="16" customFormat="1" ht="24.75" customHeight="1">
      <c r="B25" s="26" t="s">
        <v>79</v>
      </c>
      <c r="C25" s="80"/>
      <c r="D25" s="73"/>
      <c r="E25" s="35" t="str">
        <f t="shared" si="1"/>
        <v> </v>
      </c>
    </row>
    <row r="26" spans="2:5" s="14" customFormat="1" ht="24.75" customHeight="1">
      <c r="B26" s="17" t="s">
        <v>59</v>
      </c>
      <c r="C26" s="81">
        <v>3893</v>
      </c>
      <c r="D26" s="60">
        <v>4517</v>
      </c>
      <c r="E26" s="46">
        <f t="shared" si="1"/>
        <v>0.16028769586437197</v>
      </c>
    </row>
    <row r="27" spans="2:5" s="16" customFormat="1" ht="24.75" customHeight="1">
      <c r="B27" s="17" t="s">
        <v>58</v>
      </c>
      <c r="C27" s="81"/>
      <c r="D27" s="60"/>
      <c r="E27" s="47" t="str">
        <f t="shared" si="1"/>
        <v> </v>
      </c>
    </row>
    <row r="28" spans="2:5" s="6" customFormat="1" ht="24.75" customHeight="1">
      <c r="B28" s="17" t="s">
        <v>57</v>
      </c>
      <c r="C28" s="81">
        <v>5026</v>
      </c>
      <c r="D28" s="69">
        <v>4963</v>
      </c>
      <c r="E28" s="34">
        <f t="shared" si="1"/>
        <v>-0.012534818941504211</v>
      </c>
    </row>
    <row r="29" spans="2:5" s="19" customFormat="1" ht="24.75" customHeight="1">
      <c r="B29" s="17" t="s">
        <v>56</v>
      </c>
      <c r="C29" s="81"/>
      <c r="D29" s="60"/>
      <c r="E29" s="34" t="str">
        <f t="shared" si="1"/>
        <v> </v>
      </c>
    </row>
    <row r="30" spans="2:5" s="19" customFormat="1" ht="24.75" customHeight="1">
      <c r="B30" s="17" t="s">
        <v>55</v>
      </c>
      <c r="C30" s="81"/>
      <c r="D30" s="60"/>
      <c r="E30" s="34" t="str">
        <f t="shared" si="1"/>
        <v> </v>
      </c>
    </row>
    <row r="31" spans="2:5" s="6" customFormat="1" ht="24.75" customHeight="1" thickBot="1">
      <c r="B31" s="53" t="s">
        <v>54</v>
      </c>
      <c r="C31" s="82"/>
      <c r="D31" s="61"/>
      <c r="E31" s="34" t="str">
        <f t="shared" si="1"/>
        <v> </v>
      </c>
    </row>
    <row r="32" spans="2:5" s="6" customFormat="1" ht="24.75" customHeight="1">
      <c r="B32" s="54" t="s">
        <v>53</v>
      </c>
      <c r="C32" s="83">
        <f>SUM(C33:C34)</f>
        <v>14504</v>
      </c>
      <c r="D32" s="62">
        <v>10392</v>
      </c>
      <c r="E32" s="38">
        <f t="shared" si="1"/>
        <v>-0.28350799779371205</v>
      </c>
    </row>
    <row r="33" spans="2:5" s="14" customFormat="1" ht="30" customHeight="1">
      <c r="B33" s="17" t="s">
        <v>52</v>
      </c>
      <c r="C33" s="91"/>
      <c r="D33" s="75"/>
      <c r="E33" s="37" t="str">
        <f t="shared" si="1"/>
        <v> </v>
      </c>
    </row>
    <row r="34" spans="2:5" s="6" customFormat="1" ht="24.75" customHeight="1">
      <c r="B34" s="28" t="s">
        <v>51</v>
      </c>
      <c r="C34" s="84">
        <f>SUM(C36:C42)</f>
        <v>14504</v>
      </c>
      <c r="D34" s="63">
        <v>10392</v>
      </c>
      <c r="E34" s="34">
        <f t="shared" si="1"/>
        <v>-0.28350799779371205</v>
      </c>
    </row>
    <row r="35" spans="2:5" s="18" customFormat="1" ht="24.75" customHeight="1">
      <c r="B35" s="26" t="s">
        <v>80</v>
      </c>
      <c r="C35" s="85"/>
      <c r="D35" s="64"/>
      <c r="E35" s="34" t="str">
        <f t="shared" si="1"/>
        <v> </v>
      </c>
    </row>
    <row r="36" spans="2:5" s="15" customFormat="1" ht="30" customHeight="1">
      <c r="B36" s="26" t="s">
        <v>50</v>
      </c>
      <c r="C36" s="85"/>
      <c r="D36" s="64"/>
      <c r="E36" s="37" t="str">
        <f t="shared" si="1"/>
        <v> </v>
      </c>
    </row>
    <row r="37" spans="2:5" s="16" customFormat="1" ht="19.5" customHeight="1">
      <c r="B37" s="17" t="s">
        <v>49</v>
      </c>
      <c r="C37" s="81">
        <v>11707</v>
      </c>
      <c r="D37" s="60">
        <v>8354</v>
      </c>
      <c r="E37" s="44">
        <f t="shared" si="1"/>
        <v>-0.2864098402665072</v>
      </c>
    </row>
    <row r="38" spans="1:14" s="16" customFormat="1" ht="19.5" customHeight="1">
      <c r="A38" s="16" t="s">
        <v>0</v>
      </c>
      <c r="B38" s="17" t="s">
        <v>48</v>
      </c>
      <c r="C38" s="81"/>
      <c r="D38" s="60"/>
      <c r="E38" s="52"/>
      <c r="N38" s="99"/>
    </row>
    <row r="39" spans="2:5" s="6" customFormat="1" ht="24.75" customHeight="1">
      <c r="B39" s="17" t="s">
        <v>47</v>
      </c>
      <c r="C39" s="81">
        <v>1453</v>
      </c>
      <c r="D39" s="60">
        <v>795</v>
      </c>
      <c r="E39" s="34">
        <f>IF(ISERROR(D39/C39)," ",(D39/C39)-1)</f>
        <v>-0.452856159669649</v>
      </c>
    </row>
    <row r="40" spans="1:5" s="6" customFormat="1" ht="24.75" customHeight="1">
      <c r="A40" s="6" t="s">
        <v>0</v>
      </c>
      <c r="B40" s="17" t="s">
        <v>46</v>
      </c>
      <c r="C40" s="81">
        <v>438</v>
      </c>
      <c r="D40" s="60">
        <v>369</v>
      </c>
      <c r="E40" s="34"/>
    </row>
    <row r="41" spans="2:5" s="6" customFormat="1" ht="24.75" customHeight="1">
      <c r="B41" s="17" t="s">
        <v>45</v>
      </c>
      <c r="C41" s="81">
        <v>906</v>
      </c>
      <c r="D41" s="60">
        <v>874</v>
      </c>
      <c r="E41" s="34">
        <f aca="true" t="shared" si="2" ref="E41:E72">IF(ISERROR(D41/C41)," ",(D41/C41)-1)</f>
        <v>-0.03532008830022071</v>
      </c>
    </row>
    <row r="42" spans="2:5" s="6" customFormat="1" ht="24.75" customHeight="1">
      <c r="B42" s="17" t="s">
        <v>44</v>
      </c>
      <c r="C42" s="86"/>
      <c r="D42" s="65"/>
      <c r="E42" s="34" t="str">
        <f t="shared" si="2"/>
        <v> </v>
      </c>
    </row>
    <row r="43" spans="2:5" s="6" customFormat="1" ht="24.75" customHeight="1">
      <c r="B43" s="27" t="s">
        <v>43</v>
      </c>
      <c r="C43" s="84">
        <v>11766</v>
      </c>
      <c r="D43" s="63">
        <v>15920</v>
      </c>
      <c r="E43" s="38">
        <f t="shared" si="2"/>
        <v>0.3530511643719192</v>
      </c>
    </row>
    <row r="44" spans="2:5" s="15" customFormat="1" ht="30" customHeight="1">
      <c r="B44" s="25" t="s">
        <v>42</v>
      </c>
      <c r="C44" s="87">
        <f>C45+C49</f>
        <v>35200</v>
      </c>
      <c r="D44" s="66">
        <v>21763</v>
      </c>
      <c r="E44" s="37">
        <f t="shared" si="2"/>
        <v>-0.38173295454545453</v>
      </c>
    </row>
    <row r="45" spans="2:5" s="12" customFormat="1" ht="39.75" customHeight="1">
      <c r="B45" s="27" t="s">
        <v>41</v>
      </c>
      <c r="C45" s="87">
        <f>SUM(C46:C48)</f>
        <v>0</v>
      </c>
      <c r="D45" s="66">
        <v>0</v>
      </c>
      <c r="E45" s="36" t="str">
        <f t="shared" si="2"/>
        <v> </v>
      </c>
    </row>
    <row r="46" spans="2:5" s="14" customFormat="1" ht="30" customHeight="1">
      <c r="B46" s="17" t="s">
        <v>40</v>
      </c>
      <c r="C46" s="88"/>
      <c r="D46" s="68"/>
      <c r="E46" s="51" t="str">
        <f t="shared" si="2"/>
        <v> </v>
      </c>
    </row>
    <row r="47" spans="2:5" s="6" customFormat="1" ht="24.75" customHeight="1">
      <c r="B47" s="17" t="s">
        <v>39</v>
      </c>
      <c r="C47" s="88"/>
      <c r="D47" s="68"/>
      <c r="E47" s="34" t="str">
        <f t="shared" si="2"/>
        <v> </v>
      </c>
    </row>
    <row r="48" spans="2:5" s="6" customFormat="1" ht="24.75" customHeight="1">
      <c r="B48" s="17" t="s">
        <v>38</v>
      </c>
      <c r="C48" s="88"/>
      <c r="D48" s="68"/>
      <c r="E48" s="34" t="str">
        <f t="shared" si="2"/>
        <v> </v>
      </c>
    </row>
    <row r="49" spans="2:22" s="6" customFormat="1" ht="24.75" customHeight="1">
      <c r="B49" s="27" t="s">
        <v>37</v>
      </c>
      <c r="C49" s="97">
        <f>SUM(C50:C58)</f>
        <v>35200</v>
      </c>
      <c r="D49" s="67">
        <v>21763</v>
      </c>
      <c r="E49" s="38">
        <f t="shared" si="2"/>
        <v>-0.38173295454545453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s="14" customFormat="1" ht="30" customHeight="1">
      <c r="B50" s="26" t="s">
        <v>81</v>
      </c>
      <c r="C50" s="95"/>
      <c r="D50" s="73"/>
      <c r="E50" s="48" t="str">
        <f t="shared" si="2"/>
        <v> 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s="14" customFormat="1" ht="30" customHeight="1">
      <c r="B51" s="17" t="s">
        <v>36</v>
      </c>
      <c r="C51" s="81">
        <v>2263</v>
      </c>
      <c r="D51" s="60">
        <v>259</v>
      </c>
      <c r="E51" s="46">
        <f t="shared" si="2"/>
        <v>-0.8855501546619532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5" s="6" customFormat="1" ht="24.75" customHeight="1">
      <c r="B52" s="17" t="s">
        <v>35</v>
      </c>
      <c r="C52" s="88">
        <v>32937</v>
      </c>
      <c r="D52" s="68">
        <v>21498</v>
      </c>
      <c r="E52" s="34">
        <f t="shared" si="2"/>
        <v>-0.34729938974405683</v>
      </c>
    </row>
    <row r="53" spans="2:5" s="6" customFormat="1" ht="24.75" customHeight="1">
      <c r="B53" s="17" t="s">
        <v>34</v>
      </c>
      <c r="C53" s="81"/>
      <c r="D53" s="60"/>
      <c r="E53" s="34" t="str">
        <f t="shared" si="2"/>
        <v> </v>
      </c>
    </row>
    <row r="54" spans="2:8" s="6" customFormat="1" ht="24.75" customHeight="1">
      <c r="B54" s="17" t="s">
        <v>33</v>
      </c>
      <c r="C54" s="81"/>
      <c r="D54" s="60"/>
      <c r="E54" s="34" t="str">
        <f t="shared" si="2"/>
        <v> </v>
      </c>
      <c r="H54" s="12"/>
    </row>
    <row r="55" spans="2:5" s="6" customFormat="1" ht="24.75" customHeight="1">
      <c r="B55" s="17" t="s">
        <v>32</v>
      </c>
      <c r="C55" s="81"/>
      <c r="D55" s="60"/>
      <c r="E55" s="34" t="str">
        <f t="shared" si="2"/>
        <v> </v>
      </c>
    </row>
    <row r="56" spans="2:5" s="6" customFormat="1" ht="24.75" customHeight="1">
      <c r="B56" s="17" t="s">
        <v>31</v>
      </c>
      <c r="C56" s="81"/>
      <c r="D56" s="60"/>
      <c r="E56" s="34" t="str">
        <f t="shared" si="2"/>
        <v> </v>
      </c>
    </row>
    <row r="57" spans="2:5" s="6" customFormat="1" ht="24.75" customHeight="1">
      <c r="B57" s="17" t="s">
        <v>30</v>
      </c>
      <c r="C57" s="81"/>
      <c r="D57" s="60"/>
      <c r="E57" s="34" t="str">
        <f t="shared" si="2"/>
        <v> </v>
      </c>
    </row>
    <row r="58" spans="2:22" s="6" customFormat="1" ht="24.75" customHeight="1">
      <c r="B58" s="17" t="s">
        <v>29</v>
      </c>
      <c r="C58" s="81"/>
      <c r="D58" s="60">
        <v>6</v>
      </c>
      <c r="E58" s="34" t="str">
        <f t="shared" si="2"/>
        <v> 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2:22" s="6" customFormat="1" ht="24.75" customHeight="1">
      <c r="B59" s="25" t="s">
        <v>28</v>
      </c>
      <c r="C59" s="87">
        <f>SUM(C60:C74)</f>
        <v>239391</v>
      </c>
      <c r="D59" s="66">
        <v>256928</v>
      </c>
      <c r="E59" s="38">
        <f t="shared" si="2"/>
        <v>0.0732567222660836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5" s="12" customFormat="1" ht="39.75" customHeight="1">
      <c r="B60" s="26" t="s">
        <v>82</v>
      </c>
      <c r="C60" s="98"/>
      <c r="D60" s="73"/>
      <c r="E60" s="36" t="str">
        <f t="shared" si="2"/>
        <v> </v>
      </c>
    </row>
    <row r="61" spans="2:5" s="12" customFormat="1" ht="19.5" customHeight="1">
      <c r="B61" s="17" t="s">
        <v>27</v>
      </c>
      <c r="C61" s="81"/>
      <c r="D61" s="60"/>
      <c r="E61" s="44" t="str">
        <f t="shared" si="2"/>
        <v> </v>
      </c>
    </row>
    <row r="62" spans="2:22" s="12" customFormat="1" ht="19.5" customHeight="1">
      <c r="B62" s="17" t="s">
        <v>83</v>
      </c>
      <c r="C62" s="81"/>
      <c r="D62" s="60"/>
      <c r="E62" s="52" t="str">
        <f t="shared" si="2"/>
        <v> 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s="12" customFormat="1" ht="19.5" customHeight="1">
      <c r="B63" s="17" t="s">
        <v>26</v>
      </c>
      <c r="C63" s="81">
        <v>162292</v>
      </c>
      <c r="D63" s="60">
        <v>163894</v>
      </c>
      <c r="E63" s="47">
        <f t="shared" si="2"/>
        <v>0.00987109654203544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5" s="6" customFormat="1" ht="24.75" customHeight="1">
      <c r="B64" s="17" t="s">
        <v>25</v>
      </c>
      <c r="C64" s="81">
        <v>44062</v>
      </c>
      <c r="D64" s="60">
        <v>53223</v>
      </c>
      <c r="E64" s="34">
        <f t="shared" si="2"/>
        <v>0.20791157913848668</v>
      </c>
    </row>
    <row r="65" spans="2:5" s="6" customFormat="1" ht="24.75" customHeight="1">
      <c r="B65" s="17" t="s">
        <v>24</v>
      </c>
      <c r="C65" s="81">
        <v>4105</v>
      </c>
      <c r="D65" s="60">
        <v>3873</v>
      </c>
      <c r="E65" s="34">
        <f t="shared" si="2"/>
        <v>-0.05651644336175399</v>
      </c>
    </row>
    <row r="66" spans="2:5" s="6" customFormat="1" ht="24.75" customHeight="1">
      <c r="B66" s="17" t="s">
        <v>23</v>
      </c>
      <c r="C66" s="81">
        <v>417</v>
      </c>
      <c r="D66" s="60">
        <v>685</v>
      </c>
      <c r="E66" s="34">
        <f t="shared" si="2"/>
        <v>0.6426858513189448</v>
      </c>
    </row>
    <row r="67" spans="2:5" s="6" customFormat="1" ht="24.75" customHeight="1">
      <c r="B67" s="17" t="s">
        <v>22</v>
      </c>
      <c r="C67" s="81">
        <v>9402</v>
      </c>
      <c r="D67" s="60">
        <v>11425</v>
      </c>
      <c r="E67" s="34">
        <f t="shared" si="2"/>
        <v>0.2151669857477132</v>
      </c>
    </row>
    <row r="68" spans="2:5" s="6" customFormat="1" ht="24.75" customHeight="1">
      <c r="B68" s="17" t="s">
        <v>21</v>
      </c>
      <c r="C68" s="81">
        <v>683</v>
      </c>
      <c r="D68" s="60">
        <v>517</v>
      </c>
      <c r="E68" s="34">
        <f t="shared" si="2"/>
        <v>-0.24304538799414344</v>
      </c>
    </row>
    <row r="69" spans="2:5" s="6" customFormat="1" ht="24.75" customHeight="1">
      <c r="B69" s="17" t="s">
        <v>20</v>
      </c>
      <c r="C69" s="81">
        <v>563</v>
      </c>
      <c r="D69" s="60">
        <v>773</v>
      </c>
      <c r="E69" s="34">
        <f t="shared" si="2"/>
        <v>0.3730017761989344</v>
      </c>
    </row>
    <row r="70" spans="2:5" s="6" customFormat="1" ht="24.75" customHeight="1">
      <c r="B70" s="17" t="s">
        <v>19</v>
      </c>
      <c r="C70" s="81"/>
      <c r="D70" s="60"/>
      <c r="E70" s="34" t="str">
        <f t="shared" si="2"/>
        <v> </v>
      </c>
    </row>
    <row r="71" spans="2:5" s="6" customFormat="1" ht="24.75" customHeight="1">
      <c r="B71" s="17" t="s">
        <v>18</v>
      </c>
      <c r="C71" s="81">
        <v>17304</v>
      </c>
      <c r="D71" s="60">
        <v>17948</v>
      </c>
      <c r="E71" s="34">
        <f t="shared" si="2"/>
        <v>0.03721682847896446</v>
      </c>
    </row>
    <row r="72" spans="2:5" s="6" customFormat="1" ht="24.75" customHeight="1">
      <c r="B72" s="17" t="s">
        <v>17</v>
      </c>
      <c r="C72" s="81"/>
      <c r="D72" s="60"/>
      <c r="E72" s="34" t="str">
        <f t="shared" si="2"/>
        <v> </v>
      </c>
    </row>
    <row r="73" spans="2:5" s="6" customFormat="1" ht="24.75" customHeight="1">
      <c r="B73" s="17" t="s">
        <v>16</v>
      </c>
      <c r="C73" s="81">
        <v>563</v>
      </c>
      <c r="D73" s="72">
        <v>4590</v>
      </c>
      <c r="E73" s="34">
        <f aca="true" t="shared" si="3" ref="E73:E90">IF(ISERROR(D73/C73)," ",(D73/C73)-1)</f>
        <v>7.152753108348135</v>
      </c>
    </row>
    <row r="74" spans="2:5" s="6" customFormat="1" ht="24.75" customHeight="1">
      <c r="B74" s="17" t="s">
        <v>15</v>
      </c>
      <c r="C74" s="81"/>
      <c r="D74" s="60"/>
      <c r="E74" s="34" t="str">
        <f t="shared" si="3"/>
        <v> </v>
      </c>
    </row>
    <row r="75" spans="2:22" s="6" customFormat="1" ht="24.75" customHeight="1">
      <c r="B75" s="25" t="s">
        <v>14</v>
      </c>
      <c r="C75" s="87">
        <f>SUM(C76:C88)</f>
        <v>1460</v>
      </c>
      <c r="D75" s="66">
        <v>1226</v>
      </c>
      <c r="E75" s="45">
        <f t="shared" si="3"/>
        <v>-0.16027397260273968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2:22" s="6" customFormat="1" ht="24.75" customHeight="1">
      <c r="B76" s="26" t="s">
        <v>84</v>
      </c>
      <c r="C76" s="81"/>
      <c r="D76" s="60"/>
      <c r="E76" s="38" t="str">
        <f t="shared" si="3"/>
        <v> 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2:5" s="12" customFormat="1" ht="33.75" customHeight="1">
      <c r="B77" s="26" t="s">
        <v>85</v>
      </c>
      <c r="C77" s="80"/>
      <c r="D77" s="74"/>
      <c r="E77" s="36" t="str">
        <f t="shared" si="3"/>
        <v> </v>
      </c>
    </row>
    <row r="78" spans="2:5" s="12" customFormat="1" ht="19.5" customHeight="1">
      <c r="B78" s="55" t="s">
        <v>86</v>
      </c>
      <c r="C78" s="92"/>
      <c r="D78" s="96"/>
      <c r="E78" s="44" t="str">
        <f t="shared" si="3"/>
        <v> </v>
      </c>
    </row>
    <row r="79" spans="2:22" s="12" customFormat="1" ht="19.5" customHeight="1">
      <c r="B79" s="17" t="s">
        <v>13</v>
      </c>
      <c r="C79" s="81"/>
      <c r="D79" s="60"/>
      <c r="E79" s="52" t="str">
        <f t="shared" si="3"/>
        <v> </v>
      </c>
      <c r="F79" s="6"/>
      <c r="G79" s="6"/>
      <c r="H79" s="50" t="s"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s="12" customFormat="1" ht="27.75" customHeight="1">
      <c r="B80" s="17" t="s">
        <v>12</v>
      </c>
      <c r="C80" s="81"/>
      <c r="D80" s="69"/>
      <c r="E80" s="34" t="str">
        <f t="shared" si="3"/>
        <v> 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5" s="6" customFormat="1" ht="18.75" customHeight="1">
      <c r="B81" s="17" t="s">
        <v>11</v>
      </c>
      <c r="C81" s="81"/>
      <c r="D81" s="69"/>
      <c r="E81" s="34" t="str">
        <f t="shared" si="3"/>
        <v> </v>
      </c>
    </row>
    <row r="82" spans="2:5" s="6" customFormat="1" ht="20.25" customHeight="1">
      <c r="B82" s="17" t="s">
        <v>10</v>
      </c>
      <c r="C82" s="81"/>
      <c r="D82" s="60"/>
      <c r="E82" s="34" t="str">
        <f t="shared" si="3"/>
        <v> </v>
      </c>
    </row>
    <row r="83" spans="2:5" s="6" customFormat="1" ht="20.25" customHeight="1">
      <c r="B83" s="17" t="s">
        <v>9</v>
      </c>
      <c r="C83" s="81"/>
      <c r="D83" s="60"/>
      <c r="E83" s="34" t="str">
        <f t="shared" si="3"/>
        <v> </v>
      </c>
    </row>
    <row r="84" spans="2:5" s="6" customFormat="1" ht="20.25" customHeight="1">
      <c r="B84" s="17" t="s">
        <v>8</v>
      </c>
      <c r="C84" s="81"/>
      <c r="D84" s="60"/>
      <c r="E84" s="34" t="str">
        <f t="shared" si="3"/>
        <v> </v>
      </c>
    </row>
    <row r="85" spans="2:5" s="6" customFormat="1" ht="20.25" customHeight="1">
      <c r="B85" s="17" t="s">
        <v>7</v>
      </c>
      <c r="C85" s="81">
        <v>1460</v>
      </c>
      <c r="D85" s="60">
        <v>1226</v>
      </c>
      <c r="E85" s="34">
        <f t="shared" si="3"/>
        <v>-0.16027397260273968</v>
      </c>
    </row>
    <row r="86" spans="2:5" s="6" customFormat="1" ht="20.25" customHeight="1">
      <c r="B86" s="17" t="s">
        <v>6</v>
      </c>
      <c r="C86" s="81"/>
      <c r="D86" s="60"/>
      <c r="E86" s="49" t="str">
        <f t="shared" si="3"/>
        <v> </v>
      </c>
    </row>
    <row r="87" spans="2:5" s="6" customFormat="1" ht="20.25" customHeight="1">
      <c r="B87" s="17" t="s">
        <v>5</v>
      </c>
      <c r="C87" s="81"/>
      <c r="D87" s="60"/>
      <c r="E87" s="34" t="str">
        <f t="shared" si="3"/>
        <v> </v>
      </c>
    </row>
    <row r="88" spans="2:5" s="6" customFormat="1" ht="24.75" customHeight="1">
      <c r="B88" s="17" t="s">
        <v>4</v>
      </c>
      <c r="C88" s="81"/>
      <c r="D88" s="69"/>
      <c r="E88" s="34" t="str">
        <f t="shared" si="3"/>
        <v> </v>
      </c>
    </row>
    <row r="89" spans="2:22" s="6" customFormat="1" ht="24.75" customHeight="1" thickBot="1">
      <c r="B89" s="25" t="s">
        <v>3</v>
      </c>
      <c r="C89" s="89"/>
      <c r="D89" s="70"/>
      <c r="E89" s="40" t="str">
        <f t="shared" si="3"/>
        <v> 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2:22" s="6" customFormat="1" ht="24.75" customHeight="1" thickBot="1" thickTop="1">
      <c r="B90" s="24" t="s">
        <v>2</v>
      </c>
      <c r="C90" s="90">
        <f>C5+C44+C59+C75+C89</f>
        <v>315952</v>
      </c>
      <c r="D90" s="71">
        <v>321522</v>
      </c>
      <c r="E90" s="33">
        <f t="shared" si="3"/>
        <v>0.01762926014078081</v>
      </c>
      <c r="F90"/>
      <c r="G90"/>
      <c r="H90" s="31"/>
      <c r="I90" s="31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9" ht="27" customHeight="1" thickTop="1">
      <c r="B91" s="104"/>
      <c r="C91" s="104"/>
      <c r="D91" s="104"/>
      <c r="E91" s="104"/>
      <c r="F91" s="104"/>
      <c r="G91" s="104"/>
      <c r="H91" s="32"/>
      <c r="I91" s="32"/>
    </row>
    <row r="92" spans="2:34" ht="24.75" customHeight="1">
      <c r="B92" s="11" t="s">
        <v>90</v>
      </c>
      <c r="C92" s="10"/>
      <c r="D92" s="23"/>
      <c r="E92" s="4"/>
      <c r="F92" s="4"/>
      <c r="G92" s="5"/>
      <c r="H92" s="5"/>
      <c r="I92" s="5"/>
      <c r="J92" s="3"/>
      <c r="K92" s="4"/>
      <c r="L92" s="4"/>
      <c r="M92" s="4"/>
      <c r="N92" s="4" t="s">
        <v>0</v>
      </c>
      <c r="O92" s="4" t="s">
        <v>0</v>
      </c>
      <c r="R92" s="7"/>
      <c r="S92" s="1"/>
      <c r="T92" s="9"/>
      <c r="U92" s="8"/>
      <c r="V92" s="9"/>
      <c r="W92" s="8"/>
      <c r="X92" s="7"/>
      <c r="Y92" s="2" t="s">
        <v>0</v>
      </c>
      <c r="Z92" s="9"/>
      <c r="AA92" s="8"/>
      <c r="AB92" s="7"/>
      <c r="AC92" s="1"/>
      <c r="AE92" s="7"/>
      <c r="AF92" s="1"/>
      <c r="AG92" s="7"/>
      <c r="AH92" s="1"/>
    </row>
    <row r="93" spans="2:13" ht="23.25">
      <c r="B93" s="100" t="s">
        <v>1</v>
      </c>
      <c r="H93" s="6"/>
      <c r="I93" s="5"/>
      <c r="J93" s="4"/>
      <c r="K93" s="4"/>
      <c r="L93" s="4"/>
      <c r="M93" s="4"/>
    </row>
    <row r="94" spans="3:13" ht="15.75">
      <c r="C94"/>
      <c r="D94"/>
      <c r="H94" s="6"/>
      <c r="I94" s="5"/>
      <c r="J94" s="4"/>
      <c r="K94" s="4"/>
      <c r="L94" s="4"/>
      <c r="M94" s="4"/>
    </row>
    <row r="95" spans="3:13" ht="15.75">
      <c r="C95"/>
      <c r="D95"/>
      <c r="H95" s="6"/>
      <c r="I95" s="5"/>
      <c r="J95" s="4"/>
      <c r="K95" s="4"/>
      <c r="L95" s="4"/>
      <c r="M95" s="4"/>
    </row>
    <row r="96" spans="3:9" ht="15.75">
      <c r="C96"/>
      <c r="D96"/>
      <c r="H96" s="6"/>
      <c r="I96" s="6"/>
    </row>
    <row r="97" spans="3:9" ht="15.75">
      <c r="C97"/>
      <c r="D97"/>
      <c r="H97" s="6"/>
      <c r="I97" s="6"/>
    </row>
    <row r="98" spans="3:9" ht="15.75">
      <c r="C98"/>
      <c r="D98"/>
      <c r="H98" s="6"/>
      <c r="I98" s="6"/>
    </row>
    <row r="99" spans="3:9" ht="15.75">
      <c r="C99"/>
      <c r="D99"/>
      <c r="H99" s="6"/>
      <c r="I99" s="6"/>
    </row>
    <row r="100" spans="3:9" ht="15.75">
      <c r="C100"/>
      <c r="D100"/>
      <c r="H100" s="6"/>
      <c r="I100" s="6"/>
    </row>
    <row r="101" spans="3:9" ht="15.75">
      <c r="C101"/>
      <c r="D101"/>
      <c r="H101" s="6"/>
      <c r="I101" s="6"/>
    </row>
    <row r="102" spans="3:9" ht="15.75">
      <c r="C102"/>
      <c r="D102"/>
      <c r="H102" s="6"/>
      <c r="I102" s="6"/>
    </row>
    <row r="103" spans="3:9" ht="15.75">
      <c r="C103"/>
      <c r="D103"/>
      <c r="H103" s="6"/>
      <c r="I103" s="6"/>
    </row>
    <row r="104" spans="3:9" ht="15.75">
      <c r="C104"/>
      <c r="D104"/>
      <c r="H104" s="14"/>
      <c r="I104" s="14"/>
    </row>
    <row r="105" spans="3:9" ht="15.75">
      <c r="C105"/>
      <c r="D105"/>
      <c r="H105" s="6"/>
      <c r="I105" s="6"/>
    </row>
    <row r="106" spans="3:9" ht="15.75">
      <c r="C106"/>
      <c r="D106"/>
      <c r="H106" s="19"/>
      <c r="I106" s="19"/>
    </row>
    <row r="107" spans="3:9" ht="15.75">
      <c r="C107"/>
      <c r="D107"/>
      <c r="H107" s="19"/>
      <c r="I107" s="19"/>
    </row>
    <row r="108" spans="3:9" ht="15.75">
      <c r="C108"/>
      <c r="D108"/>
      <c r="H108" s="6"/>
      <c r="I108" s="6"/>
    </row>
    <row r="109" spans="3:9" ht="15.75">
      <c r="C109"/>
      <c r="D109"/>
      <c r="H109" s="18"/>
      <c r="I109" s="18"/>
    </row>
    <row r="110" spans="3:9" ht="15.75">
      <c r="C110"/>
      <c r="D110"/>
      <c r="H110" s="6"/>
      <c r="I110" s="6"/>
    </row>
    <row r="111" spans="3:9" ht="15.75">
      <c r="C111"/>
      <c r="D111"/>
      <c r="H111" s="6"/>
      <c r="I111" s="6"/>
    </row>
    <row r="112" spans="3:9" ht="15.75">
      <c r="C112"/>
      <c r="D112"/>
      <c r="H112" s="15"/>
      <c r="I112" s="15"/>
    </row>
    <row r="113" spans="3:9" ht="15.75">
      <c r="C113"/>
      <c r="D113"/>
      <c r="H113" s="6"/>
      <c r="I113" s="6"/>
    </row>
    <row r="114" spans="3:9" ht="15.75">
      <c r="C114"/>
      <c r="D114"/>
      <c r="H114" s="6"/>
      <c r="I114" s="6"/>
    </row>
    <row r="115" spans="3:9" ht="15.75">
      <c r="C115"/>
      <c r="D115"/>
      <c r="H115" s="6"/>
      <c r="I115" s="6"/>
    </row>
    <row r="116" spans="3:9" ht="15.75">
      <c r="C116"/>
      <c r="D116"/>
      <c r="H116" s="15"/>
      <c r="I116" s="15"/>
    </row>
    <row r="117" spans="3:9" ht="15.75">
      <c r="C117"/>
      <c r="D117"/>
      <c r="H117" s="15"/>
      <c r="I117" s="15"/>
    </row>
    <row r="118" spans="3:9" ht="15.75">
      <c r="C118"/>
      <c r="D118"/>
      <c r="H118" s="12"/>
      <c r="I118" s="12"/>
    </row>
    <row r="119" spans="3:9" ht="15.75">
      <c r="C119"/>
      <c r="D119"/>
      <c r="H119" s="14"/>
      <c r="I119" s="14"/>
    </row>
    <row r="120" spans="3:9" ht="15.75">
      <c r="C120"/>
      <c r="D120"/>
      <c r="H120" s="6"/>
      <c r="I120" s="6"/>
    </row>
    <row r="121" spans="3:9" ht="15.75">
      <c r="C121"/>
      <c r="D121"/>
      <c r="H121" s="6"/>
      <c r="I121" s="6"/>
    </row>
    <row r="122" spans="3:9" ht="15.75">
      <c r="C122"/>
      <c r="D122"/>
      <c r="H122" s="6"/>
      <c r="I122" s="6"/>
    </row>
    <row r="123" spans="3:9" ht="15.75">
      <c r="C123"/>
      <c r="D123"/>
      <c r="H123" s="14"/>
      <c r="I123" s="14"/>
    </row>
    <row r="124" spans="3:9" ht="15.75">
      <c r="C124"/>
      <c r="D124"/>
      <c r="H124" s="6"/>
      <c r="I124" s="6"/>
    </row>
    <row r="125" spans="3:9" ht="15.75">
      <c r="C125"/>
      <c r="D125"/>
      <c r="H125" s="6"/>
      <c r="I125" s="6"/>
    </row>
    <row r="126" spans="3:9" ht="15.75">
      <c r="C126"/>
      <c r="D126"/>
      <c r="H126" s="12"/>
      <c r="I126" s="12"/>
    </row>
    <row r="127" spans="3:9" ht="15.75">
      <c r="C127"/>
      <c r="D127"/>
      <c r="H127" s="6"/>
      <c r="I127" s="6"/>
    </row>
    <row r="128" spans="3:9" ht="15.75">
      <c r="C128"/>
      <c r="D128"/>
      <c r="H128" s="6"/>
      <c r="I128" s="6"/>
    </row>
    <row r="129" spans="3:9" ht="15.75">
      <c r="C129"/>
      <c r="D129"/>
      <c r="H129" s="6"/>
      <c r="I129" s="6"/>
    </row>
    <row r="130" spans="3:9" ht="15.75">
      <c r="C130"/>
      <c r="D130"/>
      <c r="H130" s="6"/>
      <c r="I130" s="6"/>
    </row>
    <row r="131" spans="3:9" ht="15.75">
      <c r="C131"/>
      <c r="D131"/>
      <c r="H131" s="6"/>
      <c r="I131" s="6"/>
    </row>
    <row r="132" spans="3:9" ht="15.75">
      <c r="C132"/>
      <c r="D132"/>
      <c r="H132" s="6"/>
      <c r="I132" s="6"/>
    </row>
    <row r="133" spans="3:9" ht="15.75">
      <c r="C133"/>
      <c r="D133"/>
      <c r="H133" s="6"/>
      <c r="I133" s="6"/>
    </row>
    <row r="134" spans="3:9" ht="15.75">
      <c r="C134"/>
      <c r="D134"/>
      <c r="H134" s="6"/>
      <c r="I134" s="6"/>
    </row>
    <row r="135" spans="3:9" ht="15.75">
      <c r="C135"/>
      <c r="D135"/>
      <c r="H135" s="6"/>
      <c r="I135" s="6"/>
    </row>
    <row r="136" spans="3:9" ht="15.75">
      <c r="C136"/>
      <c r="D136"/>
      <c r="H136" s="12"/>
      <c r="I136" s="12"/>
    </row>
    <row r="137" spans="3:9" ht="15.75">
      <c r="C137"/>
      <c r="D137"/>
      <c r="H137" s="6"/>
      <c r="I137" s="6"/>
    </row>
    <row r="138" spans="3:9" ht="15.75">
      <c r="C138"/>
      <c r="D138"/>
      <c r="H138" s="6"/>
      <c r="I138" s="6"/>
    </row>
    <row r="139" spans="3:9" ht="15.75">
      <c r="C139"/>
      <c r="D139"/>
      <c r="H139" s="31"/>
      <c r="I139" s="31"/>
    </row>
    <row r="140" spans="3:9" ht="15.75">
      <c r="C140"/>
      <c r="D140"/>
      <c r="H140" s="31"/>
      <c r="I140" s="31"/>
    </row>
  </sheetData>
  <sheetProtection/>
  <mergeCells count="5">
    <mergeCell ref="F1:H1"/>
    <mergeCell ref="B91:G91"/>
    <mergeCell ref="B1:E1"/>
    <mergeCell ref="B3:E3"/>
    <mergeCell ref="B2:E2"/>
  </mergeCells>
  <printOptions horizontalCentered="1" verticalCentered="1"/>
  <pageMargins left="0.78740157480315" right="0.78740157480315" top="0.51" bottom="0.5" header="0.511811023622047" footer="0.511811023622047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cp:lastPrinted>2016-02-25T10:21:31Z</cp:lastPrinted>
  <dcterms:created xsi:type="dcterms:W3CDTF">2015-02-18T15:43:32Z</dcterms:created>
  <dcterms:modified xsi:type="dcterms:W3CDTF">2016-04-06T13:00:46Z</dcterms:modified>
  <cp:category/>
  <cp:version/>
  <cp:contentType/>
  <cp:contentStatus/>
</cp:coreProperties>
</file>