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CARS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'BASEPROCARS'!$B$1:$E$92</definedName>
  </definedNames>
  <calcPr fullCalcOnLoad="1"/>
</workbook>
</file>

<file path=xl/sharedStrings.xml><?xml version="1.0" encoding="utf-8"?>
<sst xmlns="http://schemas.openxmlformats.org/spreadsheetml/2006/main" count="102" uniqueCount="96">
  <si>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</si>
  <si>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</si>
  <si>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</si>
  <si>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</si>
  <si>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</si>
  <si>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</si>
  <si>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</si>
  <si>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</si>
  <si>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</si>
  <si>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</si>
  <si>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</si>
  <si>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</si>
  <si>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</si>
  <si>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</si>
  <si>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</si>
  <si>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</si>
  <si>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</si>
  <si>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</si>
  <si>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</si>
  <si>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</si>
  <si>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</si>
  <si>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</si>
  <si>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</si>
  <si>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</si>
  <si>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</si>
  <si>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</si>
  <si>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</si>
  <si>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</si>
  <si>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</si>
  <si>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</si>
  <si>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</si>
  <si>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</si>
  <si>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</si>
  <si>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</si>
  <si>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</si>
  <si>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</si>
  <si>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</si>
  <si>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</si>
  <si>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</si>
  <si>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</si>
  <si>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</si>
  <si>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</si>
  <si>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</si>
  <si>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</si>
  <si>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</si>
  <si>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</si>
  <si>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</si>
  <si>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</si>
  <si>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</si>
  <si>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</si>
  <si>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</si>
  <si>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</si>
  <si>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</si>
  <si>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</si>
  <si>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</si>
  <si>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</si>
  <si>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</si>
  <si>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</si>
  <si>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</si>
  <si>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</si>
  <si>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</si>
  <si>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</si>
  <si>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</si>
  <si>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</si>
  <si>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</si>
  <si>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FINLAND</t>
  </si>
  <si>
    <t>BELGIUM</t>
  </si>
  <si>
    <t>CARS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</si>
  <si>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</si>
  <si>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</si>
  <si>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</si>
  <si>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</si>
  <si>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</si>
  <si>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</si>
  <si>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</si>
  <si>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</si>
  <si>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</si>
  <si>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</si>
  <si>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  </t>
  </si>
  <si>
    <t>Double Counts Portugal / World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</si>
  <si>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</si>
  <si>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</si>
  <si>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</si>
  <si>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</si>
  <si>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</si>
  <si>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</si>
  <si>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</si>
  <si>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</si>
  <si>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BMW, Mercedes, Audi and JLR not reported</t>
  </si>
  <si>
    <t>FRANCE</t>
  </si>
  <si>
    <t>GERMANY</t>
  </si>
  <si>
    <t xml:space="preserve">NETHERLANDS </t>
  </si>
  <si>
    <t>SWEDEN (1)</t>
  </si>
  <si>
    <t>2015-Q2</t>
  </si>
  <si>
    <t>2016-Q2</t>
  </si>
  <si>
    <t>%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</si>
</sst>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58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b/>
      <sz val="2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/>
      <right style="thick"/>
      <top style="thin"/>
      <bottom style="double"/>
    </border>
    <border>
      <left/>
      <right style="thick"/>
      <top/>
      <bottom/>
    </border>
    <border>
      <left/>
      <right style="thick"/>
      <top style="thin"/>
      <bottom style="thin"/>
    </border>
    <border>
      <left/>
      <right style="double"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double"/>
      <right style="thick"/>
      <top/>
      <bottom/>
    </border>
    <border>
      <left style="double"/>
      <right style="thick"/>
      <top style="thin"/>
      <bottom>
        <color indexed="63"/>
      </bottom>
    </border>
    <border>
      <left style="double"/>
      <right style="thick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ck"/>
      <top style="thin"/>
      <bottom style="thin"/>
    </border>
    <border>
      <left style="thick"/>
      <right/>
      <top style="double"/>
      <bottom style="thin"/>
    </border>
    <border>
      <left style="thick"/>
      <right/>
      <top style="thin"/>
      <bottom style="thin"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n"/>
    </border>
    <border>
      <left style="thick"/>
      <right/>
      <top style="double"/>
      <bottom style="thick"/>
    </border>
    <border>
      <left style="medium"/>
      <right style="double"/>
      <top style="double"/>
      <bottom style="thick"/>
    </border>
    <border>
      <left/>
      <right style="double"/>
      <top style="double"/>
      <bottom style="thick"/>
    </border>
    <border>
      <left/>
      <right style="thick"/>
      <top style="double"/>
      <bottom style="thick"/>
    </border>
    <border>
      <left/>
      <right style="thick"/>
      <top style="thick"/>
      <bottom style="double"/>
    </border>
    <border>
      <left/>
      <right/>
      <top/>
      <bottom style="thick"/>
    </border>
    <border>
      <left style="thick"/>
      <right/>
      <top style="thick"/>
      <bottom style="thick"/>
    </border>
    <border>
      <left style="medium"/>
      <right style="double"/>
      <top style="thick"/>
      <bottom style="double"/>
    </border>
    <border>
      <left/>
      <right style="double"/>
      <top style="thick"/>
      <bottom style="double"/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15" fillId="30" borderId="0" applyNumberFormat="0" applyBorder="0">
      <alignment horizontal="right"/>
      <protection locked="0"/>
    </xf>
    <xf numFmtId="40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3" borderId="9" applyNumberFormat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3" fontId="6" fillId="34" borderId="0" xfId="0" applyNumberFormat="1" applyFont="1" applyFill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6" fillId="30" borderId="0" xfId="0" applyNumberFormat="1" applyFont="1" applyFill="1" applyAlignment="1">
      <alignment vertical="center"/>
    </xf>
    <xf numFmtId="3" fontId="6" fillId="3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3" fontId="6" fillId="30" borderId="0" xfId="55" applyNumberFormat="1" applyFont="1" applyFill="1" applyAlignment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6" fillId="34" borderId="0" xfId="0" applyNumberFormat="1" applyFont="1" applyFill="1" applyAlignment="1">
      <alignment/>
    </xf>
    <xf numFmtId="3" fontId="0" fillId="0" borderId="0" xfId="56" applyNumberFormat="1" applyFill="1">
      <alignment/>
      <protection/>
    </xf>
    <xf numFmtId="3" fontId="0" fillId="0" borderId="0" xfId="56" applyNumberFormat="1" applyFont="1" applyFill="1">
      <alignment/>
      <protection/>
    </xf>
    <xf numFmtId="0" fontId="3" fillId="0" borderId="0" xfId="0" applyFont="1" applyAlignment="1">
      <alignment/>
    </xf>
    <xf numFmtId="175" fontId="8" fillId="35" borderId="11" xfId="0" applyNumberFormat="1" applyFont="1" applyFill="1" applyBorder="1" applyAlignment="1" applyProtection="1">
      <alignment horizontal="center" vertical="center"/>
      <protection/>
    </xf>
    <xf numFmtId="175" fontId="10" fillId="0" borderId="12" xfId="0" applyNumberFormat="1" applyFont="1" applyFill="1" applyBorder="1" applyAlignment="1" applyProtection="1">
      <alignment horizontal="center" vertical="center"/>
      <protection/>
    </xf>
    <xf numFmtId="175" fontId="16" fillId="30" borderId="13" xfId="55" applyNumberFormat="1" applyFont="1" applyFill="1" applyBorder="1" applyAlignment="1" applyProtection="1">
      <alignment horizontal="center" vertical="center"/>
      <protection/>
    </xf>
    <xf numFmtId="175" fontId="8" fillId="35" borderId="13" xfId="0" applyNumberFormat="1" applyFont="1" applyFill="1" applyBorder="1" applyAlignment="1" applyProtection="1">
      <alignment horizontal="center" vertical="center"/>
      <protection/>
    </xf>
    <xf numFmtId="3" fontId="7" fillId="30" borderId="14" xfId="56" applyNumberFormat="1" applyFont="1" applyFill="1" applyBorder="1" applyAlignment="1" applyProtection="1">
      <alignment vertical="center"/>
      <protection/>
    </xf>
    <xf numFmtId="175" fontId="8" fillId="30" borderId="13" xfId="0" applyNumberFormat="1" applyFont="1" applyFill="1" applyBorder="1" applyAlignment="1" applyProtection="1">
      <alignment horizontal="center" vertical="center"/>
      <protection/>
    </xf>
    <xf numFmtId="175" fontId="10" fillId="30" borderId="15" xfId="55" applyNumberFormat="1" applyFont="1" applyFill="1" applyBorder="1" applyAlignment="1" applyProtection="1">
      <alignment horizontal="center" vertical="center"/>
      <protection/>
    </xf>
    <xf numFmtId="175" fontId="8" fillId="0" borderId="13" xfId="0" applyNumberFormat="1" applyFont="1" applyFill="1" applyBorder="1" applyAlignment="1" applyProtection="1">
      <alignment horizontal="center" vertical="center"/>
      <protection/>
    </xf>
    <xf numFmtId="175" fontId="10" fillId="35" borderId="12" xfId="0" applyNumberFormat="1" applyFont="1" applyFill="1" applyBorder="1" applyAlignment="1" applyProtection="1">
      <alignment horizontal="center" vertical="center"/>
      <protection/>
    </xf>
    <xf numFmtId="175" fontId="10" fillId="0" borderId="13" xfId="0" applyNumberFormat="1" applyFont="1" applyFill="1" applyBorder="1" applyAlignment="1" applyProtection="1">
      <alignment horizontal="center" vertical="center"/>
      <protection/>
    </xf>
    <xf numFmtId="175" fontId="8" fillId="30" borderId="13" xfId="55" applyNumberFormat="1" applyFont="1" applyFill="1" applyBorder="1" applyAlignment="1" applyProtection="1">
      <alignment horizontal="center" vertical="center"/>
      <protection/>
    </xf>
    <xf numFmtId="175" fontId="8" fillId="3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5" fontId="16" fillId="30" borderId="15" xfId="55" applyNumberFormat="1" applyFont="1" applyFill="1" applyBorder="1" applyAlignment="1" applyProtection="1">
      <alignment horizontal="center" vertical="center"/>
      <protection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175" fontId="10" fillId="30" borderId="12" xfId="55" applyNumberFormat="1" applyFont="1" applyFill="1" applyBorder="1" applyAlignment="1" applyProtection="1">
      <alignment horizontal="center" vertical="center"/>
      <protection/>
    </xf>
    <xf numFmtId="175" fontId="16" fillId="30" borderId="17" xfId="55" applyNumberFormat="1" applyFont="1" applyFill="1" applyBorder="1" applyAlignment="1" applyProtection="1">
      <alignment horizontal="center" vertical="center"/>
      <protection/>
    </xf>
    <xf numFmtId="175" fontId="10" fillId="30" borderId="18" xfId="0" applyNumberFormat="1" applyFont="1" applyFill="1" applyBorder="1" applyAlignment="1" applyProtection="1">
      <alignment horizontal="center" vertical="center"/>
      <protection/>
    </xf>
    <xf numFmtId="175" fontId="8" fillId="0" borderId="19" xfId="0" applyNumberFormat="1" applyFont="1" applyFill="1" applyBorder="1" applyAlignment="1" applyProtection="1">
      <alignment horizontal="center" vertical="center"/>
      <protection/>
    </xf>
    <xf numFmtId="175" fontId="10" fillId="30" borderId="13" xfId="0" applyNumberFormat="1" applyFont="1" applyFill="1" applyBorder="1" applyAlignment="1" applyProtection="1">
      <alignment horizontal="center" vertical="center"/>
      <protection/>
    </xf>
    <xf numFmtId="175" fontId="16" fillId="30" borderId="13" xfId="0" applyNumberFormat="1" applyFont="1" applyFill="1" applyBorder="1" applyAlignment="1" applyProtection="1">
      <alignment horizontal="center" vertical="center"/>
      <protection/>
    </xf>
    <xf numFmtId="3" fontId="7" fillId="36" borderId="20" xfId="56" applyNumberFormat="1" applyFont="1" applyFill="1" applyBorder="1" applyAlignment="1" applyProtection="1">
      <alignment vertical="center"/>
      <protection/>
    </xf>
    <xf numFmtId="3" fontId="7" fillId="37" borderId="21" xfId="56" applyNumberFormat="1" applyFont="1" applyFill="1" applyBorder="1" applyAlignment="1" applyProtection="1">
      <alignment vertical="center"/>
      <protection/>
    </xf>
    <xf numFmtId="3" fontId="12" fillId="37" borderId="21" xfId="56" applyNumberFormat="1" applyFont="1" applyFill="1" applyBorder="1" applyAlignment="1" applyProtection="1">
      <alignment vertical="center"/>
      <protection/>
    </xf>
    <xf numFmtId="3" fontId="12" fillId="38" borderId="22" xfId="56" applyNumberFormat="1" applyFont="1" applyFill="1" applyBorder="1" applyAlignment="1" applyProtection="1">
      <alignment vertical="center"/>
      <protection locked="0"/>
    </xf>
    <xf numFmtId="3" fontId="2" fillId="39" borderId="23" xfId="56" applyNumberFormat="1" applyFont="1" applyFill="1" applyBorder="1" applyAlignment="1" applyProtection="1">
      <alignment vertical="center"/>
      <protection locked="0"/>
    </xf>
    <xf numFmtId="3" fontId="2" fillId="38" borderId="24" xfId="56" applyNumberFormat="1" applyFont="1" applyFill="1" applyBorder="1" applyAlignment="1" applyProtection="1">
      <alignment vertical="center"/>
      <protection locked="0"/>
    </xf>
    <xf numFmtId="3" fontId="2" fillId="40" borderId="24" xfId="56" applyNumberFormat="1" applyFont="1" applyFill="1" applyBorder="1" applyAlignment="1" applyProtection="1">
      <alignment vertical="center"/>
      <protection locked="0"/>
    </xf>
    <xf numFmtId="3" fontId="2" fillId="38" borderId="23" xfId="56" applyNumberFormat="1" applyFont="1" applyFill="1" applyBorder="1" applyAlignment="1" applyProtection="1">
      <alignment vertical="center"/>
      <protection locked="0"/>
    </xf>
    <xf numFmtId="3" fontId="12" fillId="39" borderId="21" xfId="56" applyNumberFormat="1" applyFont="1" applyFill="1" applyBorder="1" applyAlignment="1" applyProtection="1">
      <alignment vertical="center"/>
      <protection locked="0"/>
    </xf>
    <xf numFmtId="3" fontId="2" fillId="38" borderId="25" xfId="56" applyNumberFormat="1" applyFont="1" applyFill="1" applyBorder="1" applyAlignment="1" applyProtection="1">
      <alignment vertical="center"/>
      <protection locked="0"/>
    </xf>
    <xf numFmtId="3" fontId="7" fillId="37" borderId="20" xfId="56" applyNumberFormat="1" applyFont="1" applyFill="1" applyBorder="1" applyAlignment="1" applyProtection="1">
      <alignment vertical="center"/>
      <protection/>
    </xf>
    <xf numFmtId="3" fontId="12" fillId="41" borderId="21" xfId="56" applyNumberFormat="1" applyFont="1" applyFill="1" applyBorder="1" applyAlignment="1" applyProtection="1">
      <alignment vertical="center"/>
      <protection/>
    </xf>
    <xf numFmtId="3" fontId="12" fillId="42" borderId="21" xfId="56" applyNumberFormat="1" applyFont="1" applyFill="1" applyBorder="1" applyAlignment="1" applyProtection="1">
      <alignment vertical="center"/>
      <protection/>
    </xf>
    <xf numFmtId="3" fontId="2" fillId="38" borderId="23" xfId="56" applyNumberFormat="1" applyFont="1" applyFill="1" applyBorder="1" applyAlignment="1" applyProtection="1" quotePrefix="1">
      <alignment vertical="center"/>
      <protection locked="0"/>
    </xf>
    <xf numFmtId="3" fontId="7" fillId="42" borderId="21" xfId="56" applyNumberFormat="1" applyFont="1" applyFill="1" applyBorder="1" applyAlignment="1" applyProtection="1">
      <alignment vertical="center"/>
      <protection locked="0"/>
    </xf>
    <xf numFmtId="3" fontId="7" fillId="42" borderId="21" xfId="56" applyNumberFormat="1" applyFont="1" applyFill="1" applyBorder="1" applyAlignment="1" applyProtection="1">
      <alignment vertical="center"/>
      <protection/>
    </xf>
    <xf numFmtId="3" fontId="2" fillId="42" borderId="26" xfId="56" applyNumberFormat="1" applyFont="1" applyFill="1" applyBorder="1" applyAlignment="1" applyProtection="1">
      <alignment vertical="center"/>
      <protection/>
    </xf>
    <xf numFmtId="3" fontId="2" fillId="42" borderId="24" xfId="56" applyNumberFormat="1" applyFont="1" applyFill="1" applyBorder="1" applyAlignment="1" applyProtection="1">
      <alignment vertical="center"/>
      <protection/>
    </xf>
    <xf numFmtId="3" fontId="2" fillId="43" borderId="23" xfId="56" applyNumberFormat="1" applyFont="1" applyFill="1" applyBorder="1" applyAlignment="1" applyProtection="1">
      <alignment vertical="center"/>
      <protection locked="0"/>
    </xf>
    <xf numFmtId="3" fontId="12" fillId="38" borderId="23" xfId="56" applyNumberFormat="1" applyFont="1" applyFill="1" applyBorder="1" applyAlignment="1" applyProtection="1">
      <alignment vertical="center"/>
      <protection locked="0"/>
    </xf>
    <xf numFmtId="3" fontId="2" fillId="39" borderId="24" xfId="56" applyNumberFormat="1" applyFont="1" applyFill="1" applyBorder="1" applyAlignment="1" applyProtection="1">
      <alignment vertical="center"/>
      <protection locked="0"/>
    </xf>
    <xf numFmtId="3" fontId="2" fillId="38" borderId="27" xfId="56" applyNumberFormat="1" applyFont="1" applyFill="1" applyBorder="1" applyAlignment="1" applyProtection="1">
      <alignment vertical="center"/>
      <protection locked="0"/>
    </xf>
    <xf numFmtId="3" fontId="12" fillId="39" borderId="22" xfId="56" applyNumberFormat="1" applyFont="1" applyFill="1" applyBorder="1" applyAlignment="1" applyProtection="1">
      <alignment vertical="center"/>
      <protection locked="0"/>
    </xf>
    <xf numFmtId="3" fontId="7" fillId="36" borderId="28" xfId="56" applyNumberFormat="1" applyFont="1" applyFill="1" applyBorder="1" applyAlignment="1" applyProtection="1">
      <alignment vertical="center"/>
      <protection/>
    </xf>
    <xf numFmtId="3" fontId="7" fillId="37" borderId="29" xfId="56" applyNumberFormat="1" applyFont="1" applyFill="1" applyBorder="1" applyAlignment="1" applyProtection="1">
      <alignment vertical="center"/>
      <protection/>
    </xf>
    <xf numFmtId="3" fontId="12" fillId="37" borderId="29" xfId="56" applyNumberFormat="1" applyFont="1" applyFill="1" applyBorder="1" applyAlignment="1" applyProtection="1">
      <alignment vertical="center"/>
      <protection/>
    </xf>
    <xf numFmtId="3" fontId="12" fillId="38" borderId="29" xfId="56" applyNumberFormat="1" applyFont="1" applyFill="1" applyBorder="1" applyAlignment="1" applyProtection="1">
      <alignment vertical="center"/>
      <protection locked="0"/>
    </xf>
    <xf numFmtId="3" fontId="2" fillId="39" borderId="30" xfId="56" applyNumberFormat="1" applyFont="1" applyFill="1" applyBorder="1" applyAlignment="1" applyProtection="1">
      <alignment vertical="center"/>
      <protection locked="0"/>
    </xf>
    <xf numFmtId="3" fontId="2" fillId="38" borderId="30" xfId="56" applyNumberFormat="1" applyFont="1" applyFill="1" applyBorder="1" applyAlignment="1" applyProtection="1">
      <alignment vertical="center"/>
      <protection locked="0"/>
    </xf>
    <xf numFmtId="3" fontId="2" fillId="40" borderId="30" xfId="56" applyNumberFormat="1" applyFont="1" applyFill="1" applyBorder="1" applyAlignment="1" applyProtection="1">
      <alignment vertical="center"/>
      <protection locked="0"/>
    </xf>
    <xf numFmtId="3" fontId="12" fillId="39" borderId="29" xfId="56" applyNumberFormat="1" applyFont="1" applyFill="1" applyBorder="1" applyAlignment="1" applyProtection="1">
      <alignment vertical="center"/>
      <protection locked="0"/>
    </xf>
    <xf numFmtId="3" fontId="2" fillId="38" borderId="31" xfId="56" applyNumberFormat="1" applyFont="1" applyFill="1" applyBorder="1" applyAlignment="1" applyProtection="1">
      <alignment vertical="center"/>
      <protection locked="0"/>
    </xf>
    <xf numFmtId="3" fontId="7" fillId="37" borderId="28" xfId="56" applyNumberFormat="1" applyFont="1" applyFill="1" applyBorder="1" applyAlignment="1" applyProtection="1">
      <alignment vertical="center"/>
      <protection/>
    </xf>
    <xf numFmtId="3" fontId="12" fillId="41" borderId="29" xfId="56" applyNumberFormat="1" applyFont="1" applyFill="1" applyBorder="1" applyAlignment="1" applyProtection="1">
      <alignment vertical="center"/>
      <protection/>
    </xf>
    <xf numFmtId="3" fontId="12" fillId="42" borderId="29" xfId="56" applyNumberFormat="1" applyFont="1" applyFill="1" applyBorder="1" applyAlignment="1" applyProtection="1">
      <alignment vertical="center"/>
      <protection/>
    </xf>
    <xf numFmtId="3" fontId="2" fillId="38" borderId="30" xfId="56" applyNumberFormat="1" applyFont="1" applyFill="1" applyBorder="1" applyAlignment="1" applyProtection="1" quotePrefix="1">
      <alignment vertical="center"/>
      <protection locked="0"/>
    </xf>
    <xf numFmtId="3" fontId="7" fillId="42" borderId="29" xfId="56" applyNumberFormat="1" applyFont="1" applyFill="1" applyBorder="1" applyAlignment="1" applyProtection="1">
      <alignment vertical="center"/>
      <protection locked="0"/>
    </xf>
    <xf numFmtId="3" fontId="7" fillId="42" borderId="29" xfId="56" applyNumberFormat="1" applyFont="1" applyFill="1" applyBorder="1" applyAlignment="1" applyProtection="1">
      <alignment vertical="center"/>
      <protection/>
    </xf>
    <xf numFmtId="3" fontId="2" fillId="42" borderId="32" xfId="56" applyNumberFormat="1" applyFont="1" applyFill="1" applyBorder="1" applyAlignment="1" applyProtection="1">
      <alignment vertical="center"/>
      <protection/>
    </xf>
    <xf numFmtId="3" fontId="2" fillId="42" borderId="30" xfId="56" applyNumberFormat="1" applyFont="1" applyFill="1" applyBorder="1" applyAlignment="1" applyProtection="1">
      <alignment vertical="center"/>
      <protection/>
    </xf>
    <xf numFmtId="3" fontId="2" fillId="43" borderId="30" xfId="56" applyNumberFormat="1" applyFont="1" applyFill="1" applyBorder="1" applyAlignment="1" applyProtection="1">
      <alignment vertical="center"/>
      <protection locked="0"/>
    </xf>
    <xf numFmtId="3" fontId="12" fillId="38" borderId="30" xfId="56" applyNumberFormat="1" applyFont="1" applyFill="1" applyBorder="1" applyAlignment="1" applyProtection="1">
      <alignment vertical="center"/>
      <protection locked="0"/>
    </xf>
    <xf numFmtId="3" fontId="2" fillId="38" borderId="33" xfId="56" applyNumberFormat="1" applyFont="1" applyFill="1" applyBorder="1" applyAlignment="1" applyProtection="1">
      <alignment vertical="center"/>
      <protection locked="0"/>
    </xf>
    <xf numFmtId="3" fontId="7" fillId="37" borderId="22" xfId="56" applyNumberFormat="1" applyFont="1" applyFill="1" applyBorder="1" applyAlignment="1" applyProtection="1">
      <alignment vertical="center"/>
      <protection/>
    </xf>
    <xf numFmtId="3" fontId="12" fillId="40" borderId="21" xfId="56" applyNumberFormat="1" applyFont="1" applyFill="1" applyBorder="1" applyAlignment="1" applyProtection="1">
      <alignment vertical="center"/>
      <protection locked="0"/>
    </xf>
    <xf numFmtId="3" fontId="12" fillId="40" borderId="29" xfId="56" applyNumberFormat="1" applyFont="1" applyFill="1" applyBorder="1" applyAlignment="1" applyProtection="1">
      <alignment vertical="center"/>
      <protection locked="0"/>
    </xf>
    <xf numFmtId="175" fontId="8" fillId="35" borderId="16" xfId="0" applyNumberFormat="1" applyFont="1" applyFill="1" applyBorder="1" applyAlignment="1" applyProtection="1">
      <alignment horizontal="center" vertical="center"/>
      <protection/>
    </xf>
    <xf numFmtId="175" fontId="8" fillId="0" borderId="34" xfId="0" applyNumberFormat="1" applyFont="1" applyFill="1" applyBorder="1" applyAlignment="1" applyProtection="1">
      <alignment horizontal="center" vertical="center"/>
      <protection/>
    </xf>
    <xf numFmtId="0" fontId="57" fillId="43" borderId="0" xfId="0" applyFont="1" applyFill="1" applyBorder="1" applyAlignment="1">
      <alignment horizontal="left" wrapText="1"/>
    </xf>
    <xf numFmtId="0" fontId="14" fillId="0" borderId="0" xfId="56" applyFont="1" applyFill="1">
      <alignment/>
      <protection/>
    </xf>
    <xf numFmtId="3" fontId="19" fillId="38" borderId="0" xfId="0" applyNumberFormat="1" applyFont="1" applyFill="1" applyBorder="1" applyAlignment="1">
      <alignment wrapText="1"/>
    </xf>
    <xf numFmtId="0" fontId="14" fillId="38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56" applyFont="1" applyFill="1" applyAlignment="1">
      <alignment horizontal="center" vertical="top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3" fontId="9" fillId="35" borderId="35" xfId="0" applyNumberFormat="1" applyFont="1" applyFill="1" applyBorder="1" applyAlignment="1" applyProtection="1">
      <alignment horizontal="left" vertical="center"/>
      <protection/>
    </xf>
    <xf numFmtId="3" fontId="5" fillId="30" borderId="36" xfId="0" applyNumberFormat="1" applyFont="1" applyFill="1" applyBorder="1" applyAlignment="1" applyProtection="1">
      <alignment horizontal="left" vertical="center"/>
      <protection/>
    </xf>
    <xf numFmtId="3" fontId="13" fillId="30" borderId="36" xfId="55" applyNumberFormat="1" applyFont="1" applyFill="1" applyBorder="1" applyAlignment="1" applyProtection="1">
      <alignment horizontal="left" vertical="center"/>
      <protection/>
    </xf>
    <xf numFmtId="3" fontId="4" fillId="0" borderId="37" xfId="0" applyNumberFormat="1" applyFont="1" applyFill="1" applyBorder="1" applyAlignment="1" applyProtection="1">
      <alignment horizontal="center" vertical="center"/>
      <protection/>
    </xf>
    <xf numFmtId="3" fontId="4" fillId="0" borderId="38" xfId="0" applyNumberFormat="1" applyFont="1" applyFill="1" applyBorder="1" applyAlignment="1" applyProtection="1">
      <alignment horizontal="center" vertical="center"/>
      <protection/>
    </xf>
    <xf numFmtId="3" fontId="5" fillId="30" borderId="39" xfId="0" applyNumberFormat="1" applyFont="1" applyFill="1" applyBorder="1" applyAlignment="1" applyProtection="1">
      <alignment horizontal="left" vertical="center"/>
      <protection/>
    </xf>
    <xf numFmtId="3" fontId="5" fillId="30" borderId="36" xfId="0" applyNumberFormat="1" applyFont="1" applyFill="1" applyBorder="1" applyAlignment="1" applyProtection="1">
      <alignment horizontal="center" vertical="center"/>
      <protection/>
    </xf>
    <xf numFmtId="3" fontId="9" fillId="35" borderId="36" xfId="0" applyNumberFormat="1" applyFont="1" applyFill="1" applyBorder="1" applyAlignment="1" applyProtection="1">
      <alignment horizontal="left" vertical="center"/>
      <protection/>
    </xf>
    <xf numFmtId="3" fontId="4" fillId="30" borderId="37" xfId="55" applyNumberFormat="1" applyFont="1" applyFill="1" applyBorder="1" applyAlignment="1" applyProtection="1">
      <alignment horizontal="center" vertical="center"/>
      <protection/>
    </xf>
    <xf numFmtId="3" fontId="9" fillId="35" borderId="40" xfId="0" applyNumberFormat="1" applyFont="1" applyFill="1" applyBorder="1" applyAlignment="1" applyProtection="1">
      <alignment horizontal="left" vertical="center"/>
      <protection/>
    </xf>
    <xf numFmtId="3" fontId="8" fillId="36" borderId="41" xfId="56" applyNumberFormat="1" applyFont="1" applyFill="1" applyBorder="1" applyAlignment="1" applyProtection="1">
      <alignment vertical="center"/>
      <protection/>
    </xf>
    <xf numFmtId="3" fontId="8" fillId="36" borderId="42" xfId="56" applyNumberFormat="1" applyFont="1" applyFill="1" applyBorder="1" applyAlignment="1" applyProtection="1">
      <alignment vertical="center"/>
      <protection/>
    </xf>
    <xf numFmtId="175" fontId="8" fillId="35" borderId="43" xfId="0" applyNumberFormat="1" applyFont="1" applyFill="1" applyBorder="1" applyAlignment="1" applyProtection="1">
      <alignment horizontal="center" vertical="center"/>
      <protection/>
    </xf>
    <xf numFmtId="175" fontId="17" fillId="35" borderId="44" xfId="0" applyNumberFormat="1" applyFont="1" applyFill="1" applyBorder="1" applyAlignment="1" applyProtection="1">
      <alignment horizontal="center" vertical="center"/>
      <protection/>
    </xf>
    <xf numFmtId="3" fontId="19" fillId="38" borderId="45" xfId="0" applyNumberFormat="1" applyFont="1" applyFill="1" applyBorder="1" applyAlignment="1">
      <alignment wrapText="1"/>
    </xf>
    <xf numFmtId="0" fontId="14" fillId="38" borderId="45" xfId="0" applyFont="1" applyFill="1" applyBorder="1" applyAlignment="1">
      <alignment wrapText="1"/>
    </xf>
    <xf numFmtId="1" fontId="17" fillId="0" borderId="46" xfId="56" applyNumberFormat="1" applyFont="1" applyBorder="1" applyAlignment="1">
      <alignment horizontal="centerContinuous" vertical="center"/>
      <protection/>
    </xf>
    <xf numFmtId="1" fontId="17" fillId="38" borderId="47" xfId="56" applyNumberFormat="1" applyFont="1" applyFill="1" applyBorder="1" applyAlignment="1">
      <alignment horizontal="centerContinuous" vertical="center"/>
      <protection/>
    </xf>
    <xf numFmtId="1" fontId="17" fillId="38" borderId="48" xfId="56" applyNumberFormat="1" applyFont="1" applyFill="1" applyBorder="1" applyAlignment="1">
      <alignment horizontal="centerContinuous" vertical="center"/>
      <protection/>
    </xf>
    <xf numFmtId="3" fontId="8" fillId="30" borderId="13" xfId="55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4" fillId="0" borderId="0" xfId="0" applyFont="1" applyAlignment="1">
      <alignment/>
    </xf>
    <xf numFmtId="0" fontId="20" fillId="4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zoomScale="50" zoomScaleNormal="50" zoomScalePageLayoutView="0" workbookViewId="0" topLeftCell="A1">
      <selection activeCell="F10" sqref="F10"/>
    </sheetView>
  </sheetViews>
  <sheetFormatPr defaultColWidth="29.6640625" defaultRowHeight="15.75"/>
  <cols>
    <col min="1" max="1" width="16.99609375" style="0" customWidth="1"/>
    <col min="2" max="2" width="85.6640625" style="0" customWidth="1"/>
    <col min="3" max="4" width="29.6640625" style="3" customWidth="1"/>
  </cols>
  <sheetData>
    <row r="1" spans="2:7" ht="99" customHeight="1">
      <c r="B1" s="92" t="s">
        <v>77</v>
      </c>
      <c r="C1" s="92"/>
      <c r="D1" s="92"/>
      <c r="E1" s="92"/>
      <c r="F1" s="14"/>
      <c r="G1" s="14"/>
    </row>
    <row r="2" spans="2:6" ht="28.5" customHeight="1">
      <c r="B2" s="93" t="s">
        <v>76</v>
      </c>
      <c r="C2" s="93"/>
      <c r="D2" s="93"/>
      <c r="E2" s="93"/>
      <c r="F2" s="31"/>
    </row>
    <row r="3" spans="2:5" ht="16.5" customHeight="1" thickBot="1">
      <c r="B3" s="90"/>
      <c r="C3" s="91"/>
      <c r="D3" s="110"/>
      <c r="E3" s="111"/>
    </row>
    <row r="4" spans="2:5" s="5" customFormat="1" ht="39.75" customHeight="1" thickBot="1" thickTop="1">
      <c r="B4" s="112" t="s">
        <v>67</v>
      </c>
      <c r="C4" s="113" t="s">
        <v>93</v>
      </c>
      <c r="D4" s="114" t="s">
        <v>94</v>
      </c>
      <c r="E4" s="109" t="s">
        <v>95</v>
      </c>
    </row>
    <row r="5" spans="2:7" s="5" customFormat="1" ht="39.75" customHeight="1" thickTop="1">
      <c r="B5" s="96" t="s">
        <v>75</v>
      </c>
      <c r="C5" s="63">
        <v>9669859</v>
      </c>
      <c r="D5" s="40">
        <f>D6+D32+D43</f>
        <v>10060824</v>
      </c>
      <c r="E5" s="30">
        <f aca="true" t="shared" si="0" ref="E5:E37">IF(ISERROR(D5/C5)," ",(D5/C5)-1)</f>
        <v>0.040431303083116266</v>
      </c>
      <c r="G5" s="13" t="s">
        <v>0</v>
      </c>
    </row>
    <row r="6" spans="2:5" s="6" customFormat="1" ht="30" customHeight="1">
      <c r="B6" s="97" t="s">
        <v>74</v>
      </c>
      <c r="C6" s="63">
        <v>8512559</v>
      </c>
      <c r="D6" s="40">
        <f>D7+D24</f>
        <v>9042675</v>
      </c>
      <c r="E6" s="24">
        <f t="shared" si="0"/>
        <v>0.062274575718065606</v>
      </c>
    </row>
    <row r="7" spans="2:5" s="9" customFormat="1" ht="19.5" customHeight="1">
      <c r="B7" s="97" t="s">
        <v>73</v>
      </c>
      <c r="C7" s="64">
        <v>6579559</v>
      </c>
      <c r="D7" s="41">
        <f>SUM(D8:D23)</f>
        <v>7012136</v>
      </c>
      <c r="E7" s="29">
        <f t="shared" si="0"/>
        <v>0.065745591763825</v>
      </c>
    </row>
    <row r="8" spans="2:5" s="9" customFormat="1" ht="19.5" customHeight="1">
      <c r="B8" s="98" t="s">
        <v>72</v>
      </c>
      <c r="C8" s="65"/>
      <c r="D8" s="42"/>
      <c r="E8" s="21" t="str">
        <f t="shared" si="0"/>
        <v> </v>
      </c>
    </row>
    <row r="9" spans="2:6" s="9" customFormat="1" ht="19.5" customHeight="1">
      <c r="B9" s="98" t="s">
        <v>71</v>
      </c>
      <c r="C9" s="65"/>
      <c r="D9" s="42"/>
      <c r="E9" s="115" t="str">
        <f t="shared" si="0"/>
        <v> </v>
      </c>
      <c r="F9" s="9" t="s">
        <v>0</v>
      </c>
    </row>
    <row r="10" spans="2:5" s="9" customFormat="1" ht="19.5" customHeight="1">
      <c r="B10" s="98" t="s">
        <v>70</v>
      </c>
      <c r="C10" s="66"/>
      <c r="D10" s="43"/>
      <c r="E10" s="21" t="str">
        <f t="shared" si="0"/>
        <v> </v>
      </c>
    </row>
    <row r="11" spans="2:5" s="9" customFormat="1" ht="19.5" customHeight="1">
      <c r="B11" s="98" t="s">
        <v>69</v>
      </c>
      <c r="C11" s="66"/>
      <c r="D11" s="43"/>
      <c r="E11" s="21" t="str">
        <f t="shared" si="0"/>
        <v> </v>
      </c>
    </row>
    <row r="12" spans="2:5" s="2" customFormat="1" ht="24.75" customHeight="1">
      <c r="B12" s="98" t="s">
        <v>79</v>
      </c>
      <c r="C12" s="65"/>
      <c r="D12" s="42"/>
      <c r="E12" s="28" t="str">
        <f t="shared" si="0"/>
        <v> </v>
      </c>
    </row>
    <row r="13" spans="2:7" s="2" customFormat="1" ht="24" customHeight="1">
      <c r="B13" s="99" t="s">
        <v>68</v>
      </c>
      <c r="C13" s="69">
        <v>55700</v>
      </c>
      <c r="D13" s="44">
        <v>48950</v>
      </c>
      <c r="E13" s="20">
        <f t="shared" si="0"/>
        <v>-0.12118491921005381</v>
      </c>
      <c r="G13" s="8" t="s">
        <v>0</v>
      </c>
    </row>
    <row r="14" spans="2:5" s="2" customFormat="1" ht="24" customHeight="1">
      <c r="B14" s="99" t="s">
        <v>66</v>
      </c>
      <c r="C14" s="68">
        <v>200974</v>
      </c>
      <c r="D14" s="45">
        <v>182725</v>
      </c>
      <c r="E14" s="20">
        <f t="shared" si="0"/>
        <v>-0.09080279041069994</v>
      </c>
    </row>
    <row r="15" spans="2:5" s="2" customFormat="1" ht="24.75" customHeight="1">
      <c r="B15" s="99" t="s">
        <v>65</v>
      </c>
      <c r="C15" s="67">
        <v>42000</v>
      </c>
      <c r="D15" s="60">
        <v>33600</v>
      </c>
      <c r="E15" s="20">
        <f t="shared" si="0"/>
        <v>-0.19999999999999996</v>
      </c>
    </row>
    <row r="16" spans="2:5" s="2" customFormat="1" ht="24.75" customHeight="1">
      <c r="B16" s="99" t="s">
        <v>89</v>
      </c>
      <c r="C16" s="69">
        <v>892000</v>
      </c>
      <c r="D16" s="44">
        <v>962000</v>
      </c>
      <c r="E16" s="27">
        <f t="shared" si="0"/>
        <v>0.07847533632286985</v>
      </c>
    </row>
    <row r="17" spans="2:5" s="2" customFormat="1" ht="24.75" customHeight="1">
      <c r="B17" s="99" t="s">
        <v>90</v>
      </c>
      <c r="C17" s="68">
        <v>2919548</v>
      </c>
      <c r="D17" s="47">
        <v>3028351</v>
      </c>
      <c r="E17" s="20">
        <f t="shared" si="0"/>
        <v>0.03726707010811259</v>
      </c>
    </row>
    <row r="18" spans="2:5" s="2" customFormat="1" ht="24.75" customHeight="1">
      <c r="B18" s="99" t="s">
        <v>64</v>
      </c>
      <c r="C18" s="68">
        <v>343430</v>
      </c>
      <c r="D18" s="45">
        <v>372869</v>
      </c>
      <c r="E18" s="20">
        <f t="shared" si="0"/>
        <v>0.08572052528899632</v>
      </c>
    </row>
    <row r="19" spans="2:5" s="2" customFormat="1" ht="24.75" customHeight="1">
      <c r="B19" s="99" t="s">
        <v>91</v>
      </c>
      <c r="C19" s="68"/>
      <c r="D19" s="45"/>
      <c r="E19" s="20" t="str">
        <f t="shared" si="0"/>
        <v> </v>
      </c>
    </row>
    <row r="20" spans="2:5" s="2" customFormat="1" ht="24.75" customHeight="1">
      <c r="B20" s="99" t="s">
        <v>63</v>
      </c>
      <c r="C20" s="68">
        <v>66102</v>
      </c>
      <c r="D20" s="47">
        <v>54775</v>
      </c>
      <c r="E20" s="20">
        <f t="shared" si="0"/>
        <v>-0.1713563886115398</v>
      </c>
    </row>
    <row r="21" spans="2:8" s="2" customFormat="1" ht="24.75" customHeight="1">
      <c r="B21" s="99" t="s">
        <v>62</v>
      </c>
      <c r="C21" s="68">
        <v>1185712</v>
      </c>
      <c r="D21" s="47">
        <v>1322069</v>
      </c>
      <c r="E21" s="20">
        <f t="shared" si="0"/>
        <v>0.11500010120501436</v>
      </c>
      <c r="H21" s="6"/>
    </row>
    <row r="22" spans="2:5" s="2" customFormat="1" ht="24.75" customHeight="1">
      <c r="B22" s="99" t="s">
        <v>92</v>
      </c>
      <c r="C22" s="68">
        <v>80451</v>
      </c>
      <c r="D22" s="47">
        <v>109640</v>
      </c>
      <c r="E22" s="20">
        <f t="shared" si="0"/>
        <v>0.3628171184944873</v>
      </c>
    </row>
    <row r="23" spans="2:5" s="2" customFormat="1" ht="24" customHeight="1">
      <c r="B23" s="99" t="s">
        <v>61</v>
      </c>
      <c r="C23" s="68">
        <v>793642</v>
      </c>
      <c r="D23" s="47">
        <v>897157</v>
      </c>
      <c r="E23" s="20">
        <f t="shared" si="0"/>
        <v>0.1304303451682245</v>
      </c>
    </row>
    <row r="24" spans="2:5" s="2" customFormat="1" ht="24.75" customHeight="1">
      <c r="B24" s="97" t="s">
        <v>60</v>
      </c>
      <c r="C24" s="64">
        <v>1933000</v>
      </c>
      <c r="D24" s="41">
        <f>SUM(D25:D31)</f>
        <v>2030539</v>
      </c>
      <c r="E24" s="26">
        <f t="shared" si="0"/>
        <v>0.05045990688049673</v>
      </c>
    </row>
    <row r="25" spans="2:5" s="9" customFormat="1" ht="19.5" customHeight="1">
      <c r="B25" s="98" t="s">
        <v>80</v>
      </c>
      <c r="C25" s="70">
        <v>-64180</v>
      </c>
      <c r="D25" s="62">
        <v>-67300</v>
      </c>
      <c r="E25" s="21">
        <f t="shared" si="0"/>
        <v>0.048613275163602365</v>
      </c>
    </row>
    <row r="26" spans="2:5" s="6" customFormat="1" ht="30" customHeight="1">
      <c r="B26" s="99" t="s">
        <v>59</v>
      </c>
      <c r="C26" s="68">
        <v>643296</v>
      </c>
      <c r="D26" s="47">
        <v>719495</v>
      </c>
      <c r="E26" s="36">
        <f t="shared" si="0"/>
        <v>0.1184509152862756</v>
      </c>
    </row>
    <row r="27" spans="2:5" s="9" customFormat="1" ht="21.75" customHeight="1">
      <c r="B27" s="99" t="s">
        <v>58</v>
      </c>
      <c r="C27" s="67">
        <v>232200</v>
      </c>
      <c r="D27" s="44">
        <v>222900</v>
      </c>
      <c r="E27" s="34">
        <f t="shared" si="0"/>
        <v>-0.040051679586563305</v>
      </c>
    </row>
    <row r="28" spans="2:5" s="2" customFormat="1" ht="24" customHeight="1">
      <c r="B28" s="99" t="s">
        <v>57</v>
      </c>
      <c r="C28" s="68">
        <v>297800</v>
      </c>
      <c r="D28" s="47">
        <v>311500</v>
      </c>
      <c r="E28" s="20">
        <f t="shared" si="0"/>
        <v>0.04600402955003369</v>
      </c>
    </row>
    <row r="29" spans="2:5" s="12" customFormat="1" ht="24.75" customHeight="1">
      <c r="B29" s="99" t="s">
        <v>56</v>
      </c>
      <c r="C29" s="68">
        <v>212433</v>
      </c>
      <c r="D29" s="47">
        <v>201167</v>
      </c>
      <c r="E29" s="20">
        <f t="shared" si="0"/>
        <v>-0.05303319164159992</v>
      </c>
    </row>
    <row r="30" spans="2:5" s="12" customFormat="1" ht="24.75" customHeight="1">
      <c r="B30" s="99" t="s">
        <v>55</v>
      </c>
      <c r="C30" s="68">
        <v>537804</v>
      </c>
      <c r="D30" s="47">
        <v>570000</v>
      </c>
      <c r="E30" s="20">
        <f t="shared" si="0"/>
        <v>0.05986567597117176</v>
      </c>
    </row>
    <row r="31" spans="2:5" s="2" customFormat="1" ht="24.75" customHeight="1" thickBot="1">
      <c r="B31" s="100" t="s">
        <v>54</v>
      </c>
      <c r="C31" s="71">
        <v>73647</v>
      </c>
      <c r="D31" s="49">
        <v>72777</v>
      </c>
      <c r="E31" s="20">
        <f t="shared" si="0"/>
        <v>-0.01181310847692374</v>
      </c>
    </row>
    <row r="32" spans="2:5" s="2" customFormat="1" ht="24.75" customHeight="1">
      <c r="B32" s="101" t="s">
        <v>53</v>
      </c>
      <c r="C32" s="72">
        <v>765323</v>
      </c>
      <c r="D32" s="50">
        <f>SUM(D33:D34)</f>
        <v>576783</v>
      </c>
      <c r="E32" s="37">
        <f t="shared" si="0"/>
        <v>-0.24635350041747084</v>
      </c>
    </row>
    <row r="33" spans="2:5" s="6" customFormat="1" ht="30" customHeight="1">
      <c r="B33" s="99" t="s">
        <v>52</v>
      </c>
      <c r="C33" s="67">
        <v>45470</v>
      </c>
      <c r="D33" s="44">
        <v>43790</v>
      </c>
      <c r="E33" s="38">
        <f t="shared" si="0"/>
        <v>-0.03694743787112387</v>
      </c>
    </row>
    <row r="34" spans="2:5" s="2" customFormat="1" ht="24.75" customHeight="1">
      <c r="B34" s="102" t="s">
        <v>51</v>
      </c>
      <c r="C34" s="64">
        <v>719853</v>
      </c>
      <c r="D34" s="83">
        <f>SUM(D35:D42)</f>
        <v>532993</v>
      </c>
      <c r="E34" s="33">
        <f t="shared" si="0"/>
        <v>-0.25958077551944636</v>
      </c>
    </row>
    <row r="35" spans="2:5" s="11" customFormat="1" ht="24.75" customHeight="1">
      <c r="B35" s="98" t="s">
        <v>81</v>
      </c>
      <c r="C35" s="73">
        <v>-72600</v>
      </c>
      <c r="D35" s="51">
        <v>-47480</v>
      </c>
      <c r="E35" s="39">
        <f t="shared" si="0"/>
        <v>-0.34600550964187327</v>
      </c>
    </row>
    <row r="36" spans="2:5" s="7" customFormat="1" ht="30" customHeight="1">
      <c r="B36" s="98" t="s">
        <v>50</v>
      </c>
      <c r="C36" s="74"/>
      <c r="D36" s="52"/>
      <c r="E36" s="21" t="str">
        <f t="shared" si="0"/>
        <v> </v>
      </c>
    </row>
    <row r="37" spans="2:5" s="9" customFormat="1" ht="19.5" customHeight="1">
      <c r="B37" s="99" t="s">
        <v>49</v>
      </c>
      <c r="C37" s="68">
        <v>659165</v>
      </c>
      <c r="D37" s="47">
        <v>538536</v>
      </c>
      <c r="E37" s="20">
        <f t="shared" si="0"/>
        <v>-0.1830027383128655</v>
      </c>
    </row>
    <row r="38" spans="1:14" s="9" customFormat="1" ht="19.5" customHeight="1">
      <c r="A38" s="9" t="s">
        <v>0</v>
      </c>
      <c r="B38" s="99" t="s">
        <v>48</v>
      </c>
      <c r="C38" s="68"/>
      <c r="D38" s="47"/>
      <c r="E38" s="20"/>
      <c r="N38" s="10" t="s">
        <v>47</v>
      </c>
    </row>
    <row r="39" spans="2:5" s="2" customFormat="1" ht="24.75" customHeight="1">
      <c r="B39" s="99" t="s">
        <v>47</v>
      </c>
      <c r="C39" s="68">
        <v>3686</v>
      </c>
      <c r="D39" s="47">
        <v>3066</v>
      </c>
      <c r="E39" s="20">
        <f>IF(ISERROR(D39/C39)," ",(D39/C39)-1)</f>
        <v>-0.16820401519262074</v>
      </c>
    </row>
    <row r="40" spans="1:5" s="2" customFormat="1" ht="24.75" customHeight="1">
      <c r="A40" s="2" t="s">
        <v>0</v>
      </c>
      <c r="B40" s="99" t="s">
        <v>46</v>
      </c>
      <c r="C40" s="68">
        <v>7901</v>
      </c>
      <c r="D40" s="47">
        <v>2983</v>
      </c>
      <c r="E40" s="20"/>
    </row>
    <row r="41" spans="2:5" s="2" customFormat="1" ht="24.75" customHeight="1">
      <c r="B41" s="99" t="s">
        <v>45</v>
      </c>
      <c r="C41" s="75">
        <v>2289</v>
      </c>
      <c r="D41" s="53">
        <v>1635</v>
      </c>
      <c r="E41" s="20">
        <f aca="true" t="shared" si="1" ref="E41:E72">IF(ISERROR(D41/C41)," ",(D41/C41)-1)</f>
        <v>-0.2857142857142857</v>
      </c>
    </row>
    <row r="42" spans="2:5" s="2" customFormat="1" ht="24.75" customHeight="1">
      <c r="B42" s="99" t="s">
        <v>44</v>
      </c>
      <c r="C42" s="68">
        <v>119412</v>
      </c>
      <c r="D42" s="47">
        <v>34253</v>
      </c>
      <c r="E42" s="20">
        <f t="shared" si="1"/>
        <v>-0.7131527819649617</v>
      </c>
    </row>
    <row r="43" spans="2:5" s="2" customFormat="1" ht="24.75" customHeight="1">
      <c r="B43" s="97" t="s">
        <v>43</v>
      </c>
      <c r="C43" s="76">
        <v>391977</v>
      </c>
      <c r="D43" s="54">
        <v>441366</v>
      </c>
      <c r="E43" s="24">
        <f t="shared" si="1"/>
        <v>0.1259997397806505</v>
      </c>
    </row>
    <row r="44" spans="2:5" s="7" customFormat="1" ht="30" customHeight="1">
      <c r="B44" s="103" t="s">
        <v>42</v>
      </c>
      <c r="C44" s="77">
        <v>4855259</v>
      </c>
      <c r="D44" s="55">
        <f>D45+D49</f>
        <v>4390755</v>
      </c>
      <c r="E44" s="22">
        <f t="shared" si="1"/>
        <v>-0.09567028247102782</v>
      </c>
    </row>
    <row r="45" spans="2:5" s="4" customFormat="1" ht="39.75" customHeight="1">
      <c r="B45" s="97" t="s">
        <v>41</v>
      </c>
      <c r="C45" s="77">
        <v>3662590</v>
      </c>
      <c r="D45" s="55">
        <f>SUM(D46:D48)</f>
        <v>3441323</v>
      </c>
      <c r="E45" s="24">
        <f t="shared" si="1"/>
        <v>-0.06041271340772514</v>
      </c>
    </row>
    <row r="46" spans="2:5" s="6" customFormat="1" ht="30" customHeight="1">
      <c r="B46" s="99" t="s">
        <v>40</v>
      </c>
      <c r="C46" s="78">
        <v>467008</v>
      </c>
      <c r="D46" s="56">
        <v>425119</v>
      </c>
      <c r="E46" s="20">
        <f t="shared" si="1"/>
        <v>-0.08969653624777307</v>
      </c>
    </row>
    <row r="47" spans="2:5" s="2" customFormat="1" ht="24.75" customHeight="1">
      <c r="B47" s="99" t="s">
        <v>39</v>
      </c>
      <c r="C47" s="79">
        <v>1028488</v>
      </c>
      <c r="D47" s="57">
        <v>968267</v>
      </c>
      <c r="E47" s="20">
        <f t="shared" si="1"/>
        <v>-0.05855294373876996</v>
      </c>
    </row>
    <row r="48" spans="2:5" s="2" customFormat="1" ht="24.75" customHeight="1">
      <c r="B48" s="99" t="s">
        <v>38</v>
      </c>
      <c r="C48" s="79">
        <v>2167094</v>
      </c>
      <c r="D48" s="57">
        <v>2047937</v>
      </c>
      <c r="E48" s="20">
        <f t="shared" si="1"/>
        <v>-0.05498469378808668</v>
      </c>
    </row>
    <row r="49" spans="2:5" s="2" customFormat="1" ht="24.75" customHeight="1">
      <c r="B49" s="97" t="s">
        <v>37</v>
      </c>
      <c r="C49" s="77">
        <v>1192669</v>
      </c>
      <c r="D49" s="55">
        <f>SUM(D50:D58)</f>
        <v>949432</v>
      </c>
      <c r="E49" s="24">
        <f t="shared" si="1"/>
        <v>-0.2039434243700473</v>
      </c>
    </row>
    <row r="50" spans="2:14" s="6" customFormat="1" ht="30" customHeight="1">
      <c r="B50" s="98" t="s">
        <v>82</v>
      </c>
      <c r="C50" s="70">
        <v>-19330</v>
      </c>
      <c r="D50" s="48">
        <v>-5750</v>
      </c>
      <c r="E50" s="39">
        <f t="shared" si="1"/>
        <v>-0.7025349198137609</v>
      </c>
      <c r="N50" s="23"/>
    </row>
    <row r="51" spans="2:13" s="6" customFormat="1" ht="30" customHeight="1">
      <c r="B51" s="99" t="s">
        <v>36</v>
      </c>
      <c r="C51" s="68">
        <v>152108</v>
      </c>
      <c r="D51" s="47">
        <v>121324</v>
      </c>
      <c r="E51" s="20">
        <f t="shared" si="1"/>
        <v>-0.20238251768480287</v>
      </c>
      <c r="F51" s="2"/>
      <c r="G51" s="2"/>
      <c r="H51" s="2"/>
      <c r="I51" s="2"/>
      <c r="J51" s="2"/>
      <c r="K51" s="2"/>
      <c r="L51" s="2"/>
      <c r="M51" s="2"/>
    </row>
    <row r="52" spans="2:5" s="2" customFormat="1" ht="24.75" customHeight="1">
      <c r="B52" s="99" t="s">
        <v>35</v>
      </c>
      <c r="C52" s="68">
        <v>1053414</v>
      </c>
      <c r="D52" s="47">
        <v>833694</v>
      </c>
      <c r="E52" s="20">
        <f t="shared" si="1"/>
        <v>-0.2085789632566114</v>
      </c>
    </row>
    <row r="53" spans="2:5" s="2" customFormat="1" ht="24.75" customHeight="1">
      <c r="B53" s="99" t="s">
        <v>34</v>
      </c>
      <c r="C53" s="68"/>
      <c r="D53" s="47"/>
      <c r="E53" s="20" t="str">
        <f t="shared" si="1"/>
        <v> </v>
      </c>
    </row>
    <row r="54" spans="2:5" s="2" customFormat="1" ht="24.75" customHeight="1">
      <c r="B54" s="99" t="s">
        <v>33</v>
      </c>
      <c r="C54" s="68"/>
      <c r="D54" s="47"/>
      <c r="E54" s="20" t="str">
        <f t="shared" si="1"/>
        <v> </v>
      </c>
    </row>
    <row r="55" spans="2:8" s="2" customFormat="1" ht="24.75" customHeight="1">
      <c r="B55" s="99" t="s">
        <v>32</v>
      </c>
      <c r="C55" s="68"/>
      <c r="D55" s="47"/>
      <c r="E55" s="20" t="str">
        <f t="shared" si="1"/>
        <v> </v>
      </c>
      <c r="H55" s="4"/>
    </row>
    <row r="56" spans="2:5" s="2" customFormat="1" ht="24.75" customHeight="1">
      <c r="B56" s="99" t="s">
        <v>31</v>
      </c>
      <c r="C56" s="68"/>
      <c r="D56" s="47"/>
      <c r="E56" s="20" t="str">
        <f t="shared" si="1"/>
        <v> </v>
      </c>
    </row>
    <row r="57" spans="2:5" s="2" customFormat="1" ht="24.75" customHeight="1">
      <c r="B57" s="99" t="s">
        <v>30</v>
      </c>
      <c r="C57" s="68"/>
      <c r="D57" s="47"/>
      <c r="E57" s="20" t="str">
        <f t="shared" si="1"/>
        <v> </v>
      </c>
    </row>
    <row r="58" spans="2:5" s="2" customFormat="1" ht="24.75" customHeight="1">
      <c r="B58" s="99" t="s">
        <v>29</v>
      </c>
      <c r="C58" s="68">
        <v>6477</v>
      </c>
      <c r="D58" s="47">
        <v>164</v>
      </c>
      <c r="E58" s="20">
        <f t="shared" si="1"/>
        <v>-0.974679635633781</v>
      </c>
    </row>
    <row r="59" spans="2:13" s="2" customFormat="1" ht="24.75" customHeight="1">
      <c r="B59" s="103" t="s">
        <v>28</v>
      </c>
      <c r="C59" s="77">
        <v>19886732</v>
      </c>
      <c r="D59" s="55">
        <f>SUM(D60:D74)</f>
        <v>20408789</v>
      </c>
      <c r="E59" s="22">
        <f t="shared" si="1"/>
        <v>0.02625152287464827</v>
      </c>
      <c r="F59" s="4" t="s">
        <v>0</v>
      </c>
      <c r="G59" s="4"/>
      <c r="H59" s="4"/>
      <c r="I59" s="4"/>
      <c r="J59" s="4"/>
      <c r="K59" s="4"/>
      <c r="L59" s="4"/>
      <c r="M59" s="4"/>
    </row>
    <row r="60" spans="2:5" s="4" customFormat="1" ht="39.75" customHeight="1">
      <c r="B60" s="98" t="s">
        <v>83</v>
      </c>
      <c r="C60" s="70">
        <v>-97040</v>
      </c>
      <c r="D60" s="48">
        <v>-99960</v>
      </c>
      <c r="E60" s="21">
        <f t="shared" si="1"/>
        <v>0.030090684253915922</v>
      </c>
    </row>
    <row r="61" spans="2:5" s="4" customFormat="1" ht="19.5" customHeight="1">
      <c r="B61" s="99" t="s">
        <v>27</v>
      </c>
      <c r="C61" s="68">
        <v>76800</v>
      </c>
      <c r="D61" s="47">
        <v>73906</v>
      </c>
      <c r="E61" s="25">
        <f t="shared" si="1"/>
        <v>-0.0376822916666667</v>
      </c>
    </row>
    <row r="62" spans="2:5" s="4" customFormat="1" ht="19.5" customHeight="1">
      <c r="B62" s="99" t="s">
        <v>84</v>
      </c>
      <c r="C62" s="68"/>
      <c r="D62" s="47"/>
      <c r="E62" s="35" t="str">
        <f t="shared" si="1"/>
        <v> </v>
      </c>
    </row>
    <row r="63" spans="2:13" s="4" customFormat="1" ht="19.5" customHeight="1">
      <c r="B63" s="99" t="s">
        <v>26</v>
      </c>
      <c r="C63" s="68">
        <v>10342136</v>
      </c>
      <c r="D63" s="47">
        <v>11099405</v>
      </c>
      <c r="E63" s="20">
        <f t="shared" si="1"/>
        <v>0.07322172131559679</v>
      </c>
      <c r="F63" s="2"/>
      <c r="G63" s="2"/>
      <c r="H63" s="2"/>
      <c r="I63" s="2"/>
      <c r="J63" s="2"/>
      <c r="K63" s="2"/>
      <c r="L63" s="2"/>
      <c r="M63" s="2"/>
    </row>
    <row r="64" spans="2:5" s="2" customFormat="1" ht="24.75" customHeight="1">
      <c r="B64" s="99" t="s">
        <v>25</v>
      </c>
      <c r="C64" s="80">
        <v>1683047</v>
      </c>
      <c r="D64" s="58">
        <v>1752403</v>
      </c>
      <c r="E64" s="20">
        <f t="shared" si="1"/>
        <v>0.04120859369940355</v>
      </c>
    </row>
    <row r="65" spans="2:5" s="2" customFormat="1" ht="24.75" customHeight="1">
      <c r="B65" s="99" t="s">
        <v>24</v>
      </c>
      <c r="C65" s="68">
        <v>426147</v>
      </c>
      <c r="D65" s="47">
        <v>481355</v>
      </c>
      <c r="E65" s="20">
        <f t="shared" si="1"/>
        <v>0.1295515397269018</v>
      </c>
    </row>
    <row r="66" spans="2:5" s="2" customFormat="1" ht="24.75" customHeight="1">
      <c r="B66" s="99" t="s">
        <v>23</v>
      </c>
      <c r="C66" s="68">
        <v>496982</v>
      </c>
      <c r="D66" s="45">
        <v>515499</v>
      </c>
      <c r="E66" s="20">
        <f t="shared" si="1"/>
        <v>0.03725889468833876</v>
      </c>
    </row>
    <row r="67" spans="2:5" s="2" customFormat="1" ht="24.75" customHeight="1">
      <c r="B67" s="99" t="s">
        <v>22</v>
      </c>
      <c r="C67" s="68">
        <v>3910535</v>
      </c>
      <c r="D67" s="47">
        <v>3818162</v>
      </c>
      <c r="E67" s="20">
        <f t="shared" si="1"/>
        <v>-0.023621576075907758</v>
      </c>
    </row>
    <row r="68" spans="2:5" s="2" customFormat="1" ht="24.75" customHeight="1">
      <c r="B68" s="99" t="s">
        <v>21</v>
      </c>
      <c r="C68" s="68">
        <v>302102</v>
      </c>
      <c r="D68" s="45">
        <v>241089</v>
      </c>
      <c r="E68" s="20">
        <f t="shared" si="1"/>
        <v>-0.20196158913214746</v>
      </c>
    </row>
    <row r="69" spans="2:5" s="2" customFormat="1" ht="24.75" customHeight="1">
      <c r="B69" s="99" t="s">
        <v>20</v>
      </c>
      <c r="C69" s="68">
        <v>90034</v>
      </c>
      <c r="D69" s="45">
        <v>88496</v>
      </c>
      <c r="E69" s="20">
        <f t="shared" si="1"/>
        <v>-0.01708243552435751</v>
      </c>
    </row>
    <row r="70" spans="2:5" s="2" customFormat="1" ht="24" customHeight="1">
      <c r="B70" s="99" t="s">
        <v>19</v>
      </c>
      <c r="C70" s="68"/>
      <c r="D70" s="47"/>
      <c r="E70" s="20" t="str">
        <f t="shared" si="1"/>
        <v> </v>
      </c>
    </row>
    <row r="71" spans="2:5" s="2" customFormat="1" ht="24.75" customHeight="1">
      <c r="B71" s="99" t="s">
        <v>18</v>
      </c>
      <c r="C71" s="68">
        <v>2107395</v>
      </c>
      <c r="D71" s="47">
        <v>2001127</v>
      </c>
      <c r="E71" s="20">
        <f t="shared" si="1"/>
        <v>-0.05042623713162464</v>
      </c>
    </row>
    <row r="72" spans="2:5" s="2" customFormat="1" ht="24.75" customHeight="1">
      <c r="B72" s="99" t="s">
        <v>17</v>
      </c>
      <c r="C72" s="68">
        <v>154312</v>
      </c>
      <c r="D72" s="47">
        <v>132341</v>
      </c>
      <c r="E72" s="20">
        <f t="shared" si="1"/>
        <v>-0.1423803722328788</v>
      </c>
    </row>
    <row r="73" spans="2:5" s="2" customFormat="1" ht="24.75" customHeight="1">
      <c r="B73" s="99" t="s">
        <v>16</v>
      </c>
      <c r="C73" s="68">
        <v>394282</v>
      </c>
      <c r="D73" s="45">
        <v>304966</v>
      </c>
      <c r="E73" s="20">
        <f aca="true" t="shared" si="2" ref="E73:E90">IF(ISERROR(D73/C73)," ",(D73/C73)-1)</f>
        <v>-0.22652822091802316</v>
      </c>
    </row>
    <row r="74" spans="2:5" s="2" customFormat="1" ht="24" customHeight="1">
      <c r="B74" s="99" t="s">
        <v>15</v>
      </c>
      <c r="C74" s="68"/>
      <c r="D74" s="47"/>
      <c r="E74" s="20" t="str">
        <f t="shared" si="2"/>
        <v> </v>
      </c>
    </row>
    <row r="75" spans="2:5" s="2" customFormat="1" ht="24.75" customHeight="1">
      <c r="B75" s="103" t="s">
        <v>14</v>
      </c>
      <c r="C75" s="77">
        <v>156862</v>
      </c>
      <c r="D75" s="55">
        <f>SUM(D76:D88)</f>
        <v>157053</v>
      </c>
      <c r="E75" s="87">
        <f t="shared" si="2"/>
        <v>0.0012176307837461486</v>
      </c>
    </row>
    <row r="76" spans="2:13" s="2" customFormat="1" ht="24.75" customHeight="1">
      <c r="B76" s="98" t="s">
        <v>85</v>
      </c>
      <c r="C76" s="81"/>
      <c r="D76" s="59"/>
      <c r="E76" s="86" t="str">
        <f t="shared" si="2"/>
        <v> </v>
      </c>
      <c r="F76" s="4"/>
      <c r="G76" s="4"/>
      <c r="H76" s="4"/>
      <c r="I76" s="4"/>
      <c r="J76" s="4"/>
      <c r="K76" s="4"/>
      <c r="L76" s="4"/>
      <c r="M76" s="4"/>
    </row>
    <row r="77" spans="2:5" s="4" customFormat="1" ht="33.75" customHeight="1">
      <c r="B77" s="98" t="s">
        <v>86</v>
      </c>
      <c r="C77" s="85">
        <v>-13690</v>
      </c>
      <c r="D77" s="84">
        <v>-13750</v>
      </c>
      <c r="E77" s="21">
        <f t="shared" si="2"/>
        <v>0.0043827611395179655</v>
      </c>
    </row>
    <row r="78" spans="2:5" s="4" customFormat="1" ht="19.5" customHeight="1">
      <c r="B78" s="104" t="s">
        <v>87</v>
      </c>
      <c r="C78" s="81"/>
      <c r="D78" s="59"/>
      <c r="E78" s="32" t="str">
        <f t="shared" si="2"/>
        <v> </v>
      </c>
    </row>
    <row r="79" spans="2:5" s="4" customFormat="1" ht="19.5" customHeight="1">
      <c r="B79" s="99" t="s">
        <v>13</v>
      </c>
      <c r="C79" s="68"/>
      <c r="D79" s="47"/>
      <c r="E79" s="20" t="str">
        <f t="shared" si="2"/>
        <v> </v>
      </c>
    </row>
    <row r="80" spans="2:13" s="4" customFormat="1" ht="27.75" customHeight="1">
      <c r="B80" s="99" t="s">
        <v>12</v>
      </c>
      <c r="C80" s="69">
        <v>6000</v>
      </c>
      <c r="D80" s="46">
        <v>5480</v>
      </c>
      <c r="E80" s="20">
        <f t="shared" si="2"/>
        <v>-0.08666666666666667</v>
      </c>
      <c r="F80" s="2"/>
      <c r="G80" s="2"/>
      <c r="H80" s="2"/>
      <c r="I80" s="2"/>
      <c r="J80" s="2"/>
      <c r="K80" s="2"/>
      <c r="L80" s="2"/>
      <c r="M80" s="2"/>
    </row>
    <row r="81" spans="2:5" s="2" customFormat="1" ht="18.75" customHeight="1">
      <c r="B81" s="99" t="s">
        <v>11</v>
      </c>
      <c r="C81" s="68"/>
      <c r="D81" s="47"/>
      <c r="E81" s="20" t="str">
        <f t="shared" si="2"/>
        <v> </v>
      </c>
    </row>
    <row r="82" spans="2:5" s="2" customFormat="1" ht="20.25" customHeight="1">
      <c r="B82" s="99" t="s">
        <v>10</v>
      </c>
      <c r="C82" s="68"/>
      <c r="D82" s="47"/>
      <c r="E82" s="20" t="str">
        <f t="shared" si="2"/>
        <v> </v>
      </c>
    </row>
    <row r="83" spans="2:5" s="2" customFormat="1" ht="20.25" customHeight="1">
      <c r="B83" s="99" t="s">
        <v>9</v>
      </c>
      <c r="C83" s="68"/>
      <c r="D83" s="47"/>
      <c r="E83" s="20" t="str">
        <f t="shared" si="2"/>
        <v> </v>
      </c>
    </row>
    <row r="84" spans="2:5" s="2" customFormat="1" ht="20.25" customHeight="1">
      <c r="B84" s="99" t="s">
        <v>8</v>
      </c>
      <c r="C84" s="68"/>
      <c r="D84" s="47"/>
      <c r="E84" s="20" t="str">
        <f t="shared" si="2"/>
        <v> </v>
      </c>
    </row>
    <row r="85" spans="2:5" s="2" customFormat="1" ht="19.5" customHeight="1">
      <c r="B85" s="99" t="s">
        <v>7</v>
      </c>
      <c r="C85" s="68">
        <v>164552</v>
      </c>
      <c r="D85" s="47">
        <v>165323</v>
      </c>
      <c r="E85" s="20">
        <f t="shared" si="2"/>
        <v>0.00468544897661527</v>
      </c>
    </row>
    <row r="86" spans="2:5" s="2" customFormat="1" ht="20.25" customHeight="1">
      <c r="B86" s="99" t="s">
        <v>6</v>
      </c>
      <c r="C86" s="68"/>
      <c r="D86" s="47"/>
      <c r="E86" s="20" t="str">
        <f t="shared" si="2"/>
        <v> </v>
      </c>
    </row>
    <row r="87" spans="2:5" s="2" customFormat="1" ht="19.5" customHeight="1">
      <c r="B87" s="99" t="s">
        <v>5</v>
      </c>
      <c r="C87" s="68"/>
      <c r="D87" s="47"/>
      <c r="E87" s="20" t="str">
        <f t="shared" si="2"/>
        <v> </v>
      </c>
    </row>
    <row r="88" spans="2:5" s="2" customFormat="1" ht="24" customHeight="1">
      <c r="B88" s="99" t="s">
        <v>4</v>
      </c>
      <c r="C88" s="68"/>
      <c r="D88" s="45"/>
      <c r="E88" s="20" t="str">
        <f t="shared" si="2"/>
        <v> </v>
      </c>
    </row>
    <row r="89" spans="2:5" s="2" customFormat="1" ht="24.75" customHeight="1" thickBot="1">
      <c r="B89" s="103" t="s">
        <v>3</v>
      </c>
      <c r="C89" s="82"/>
      <c r="D89" s="61"/>
      <c r="E89" s="19" t="str">
        <f t="shared" si="2"/>
        <v> </v>
      </c>
    </row>
    <row r="90" spans="2:13" s="2" customFormat="1" ht="24.75" customHeight="1" thickBot="1" thickTop="1">
      <c r="B90" s="105" t="s">
        <v>2</v>
      </c>
      <c r="C90" s="106">
        <v>34568712</v>
      </c>
      <c r="D90" s="107">
        <f>D5+D44+D59+D75+D89</f>
        <v>35017421</v>
      </c>
      <c r="E90" s="108">
        <f t="shared" si="2"/>
        <v>0.012980205915684717</v>
      </c>
      <c r="F90" s="15"/>
      <c r="G90" s="15"/>
      <c r="H90" s="15"/>
      <c r="I90" s="15"/>
      <c r="J90" s="15"/>
      <c r="K90" s="15"/>
      <c r="L90" s="15"/>
      <c r="M90" s="15"/>
    </row>
    <row r="91" spans="2:9" ht="23.25" customHeight="1" thickTop="1">
      <c r="B91" s="116"/>
      <c r="C91" s="117"/>
      <c r="D91" s="117"/>
      <c r="E91" s="117"/>
      <c r="H91" s="15"/>
      <c r="I91" s="15"/>
    </row>
    <row r="92" spans="2:5" ht="24.75" customHeight="1">
      <c r="B92" s="88" t="s">
        <v>88</v>
      </c>
      <c r="C92" s="89"/>
      <c r="D92" s="118"/>
      <c r="E92" s="118"/>
    </row>
    <row r="93" spans="2:9" ht="21.75" customHeight="1">
      <c r="B93" s="119" t="s">
        <v>1</v>
      </c>
      <c r="C93" s="120"/>
      <c r="D93" s="118"/>
      <c r="E93" s="118"/>
      <c r="H93" s="18"/>
      <c r="I93" s="18"/>
    </row>
    <row r="94" spans="2:3" ht="19.5" customHeight="1">
      <c r="B94" s="94"/>
      <c r="C94" s="95"/>
    </row>
    <row r="95" spans="8:9" ht="15.75">
      <c r="H95" s="1"/>
      <c r="I95" s="1"/>
    </row>
    <row r="96" spans="8:9" ht="15.75">
      <c r="H96" s="5"/>
      <c r="I96" s="5"/>
    </row>
    <row r="97" spans="8:9" ht="15.75">
      <c r="H97" s="6"/>
      <c r="I97" s="6"/>
    </row>
    <row r="98" spans="8:9" ht="15.75">
      <c r="H98" s="2"/>
      <c r="I98" s="2"/>
    </row>
    <row r="99" spans="8:9" ht="15.75">
      <c r="H99" s="2"/>
      <c r="I99" s="2"/>
    </row>
    <row r="100" spans="8:9" ht="15.75">
      <c r="H100" s="2"/>
      <c r="I100" s="2"/>
    </row>
    <row r="101" spans="8:9" ht="15.75">
      <c r="H101" s="2"/>
      <c r="I101" s="2"/>
    </row>
    <row r="102" spans="8:9" ht="15.75">
      <c r="H102" s="2"/>
      <c r="I102" s="2"/>
    </row>
    <row r="103" spans="8:9" ht="15.75">
      <c r="H103" s="2"/>
      <c r="I103" s="2"/>
    </row>
    <row r="104" spans="8:9" ht="15.75">
      <c r="H104" s="2"/>
      <c r="I104" s="2"/>
    </row>
    <row r="105" spans="8:9" ht="15.75">
      <c r="H105" s="2"/>
      <c r="I105" s="2"/>
    </row>
    <row r="106" spans="5:9" ht="15.75">
      <c r="E106" s="3"/>
      <c r="H106" s="2"/>
      <c r="I106" s="2"/>
    </row>
    <row r="107" spans="3:9" ht="15.75">
      <c r="C107" s="17" t="s">
        <v>78</v>
      </c>
      <c r="H107" s="2"/>
      <c r="I107" s="2"/>
    </row>
    <row r="108" spans="3:9" ht="15.75">
      <c r="C108" s="16"/>
      <c r="D108" s="16"/>
      <c r="H108" s="2"/>
      <c r="I108" s="2"/>
    </row>
    <row r="109" spans="3:9" ht="15.75">
      <c r="C109" s="16"/>
      <c r="D109" s="16"/>
      <c r="H109" s="6"/>
      <c r="I109" s="6"/>
    </row>
    <row r="110" spans="3:9" ht="15.75">
      <c r="C110" s="16"/>
      <c r="D110" s="16"/>
      <c r="H110" s="2"/>
      <c r="I110" s="2"/>
    </row>
    <row r="111" spans="3:9" ht="15.75">
      <c r="C111" s="16"/>
      <c r="D111" s="16"/>
      <c r="H111" s="12"/>
      <c r="I111" s="12"/>
    </row>
    <row r="112" spans="4:9" ht="15.75">
      <c r="D112" s="16"/>
      <c r="H112" s="12"/>
      <c r="I112" s="12"/>
    </row>
    <row r="113" spans="8:9" ht="15.75">
      <c r="H113" s="2"/>
      <c r="I113" s="2"/>
    </row>
    <row r="114" spans="8:9" ht="15.75">
      <c r="H114" s="11"/>
      <c r="I114" s="11"/>
    </row>
    <row r="115" spans="8:9" ht="15.75">
      <c r="H115" s="2"/>
      <c r="I115" s="2"/>
    </row>
    <row r="116" spans="8:9" ht="15.75">
      <c r="H116" s="2"/>
      <c r="I116" s="2"/>
    </row>
    <row r="117" spans="8:9" ht="15.75">
      <c r="H117" s="7"/>
      <c r="I117" s="7"/>
    </row>
    <row r="118" spans="8:9" ht="15.75">
      <c r="H118" s="2"/>
      <c r="I118" s="2"/>
    </row>
    <row r="119" spans="8:9" ht="15.75">
      <c r="H119" s="2"/>
      <c r="I119" s="2"/>
    </row>
    <row r="120" spans="8:9" ht="15.75">
      <c r="H120" s="2"/>
      <c r="I120" s="2"/>
    </row>
    <row r="121" spans="8:9" ht="15.75">
      <c r="H121" s="7"/>
      <c r="I121" s="7"/>
    </row>
    <row r="122" spans="8:9" ht="15.75">
      <c r="H122" s="7"/>
      <c r="I122" s="7"/>
    </row>
    <row r="123" spans="8:9" ht="15.75">
      <c r="H123" s="4"/>
      <c r="I123" s="4"/>
    </row>
    <row r="124" spans="8:9" ht="15.75">
      <c r="H124" s="6"/>
      <c r="I124" s="6"/>
    </row>
    <row r="125" spans="8:9" ht="15.75">
      <c r="H125" s="2"/>
      <c r="I125" s="2"/>
    </row>
    <row r="126" spans="3:9" ht="15.75">
      <c r="C126"/>
      <c r="D126"/>
      <c r="H126" s="2"/>
      <c r="I126" s="2"/>
    </row>
    <row r="127" spans="3:9" ht="15.75">
      <c r="C127"/>
      <c r="D127"/>
      <c r="H127" s="2"/>
      <c r="I127" s="2"/>
    </row>
    <row r="128" spans="3:9" ht="15.75">
      <c r="C128"/>
      <c r="D128"/>
      <c r="H128" s="6"/>
      <c r="I128" s="6"/>
    </row>
    <row r="129" spans="3:9" ht="409.5">
      <c r="C129"/>
      <c r="D129"/>
      <c r="H129" s="2"/>
      <c r="I129" s="2"/>
    </row>
    <row r="130" spans="3:9" ht="15.75">
      <c r="C130"/>
      <c r="D130"/>
      <c r="H130" s="2"/>
      <c r="I130" s="2"/>
    </row>
    <row r="131" spans="3:9" ht="409.5">
      <c r="C131"/>
      <c r="D131"/>
      <c r="H131" s="4"/>
      <c r="I131" s="4"/>
    </row>
    <row r="132" spans="3:9" ht="15.75">
      <c r="C132"/>
      <c r="D132"/>
      <c r="H132" s="2"/>
      <c r="I132" s="2"/>
    </row>
    <row r="133" spans="3:9" ht="15.75">
      <c r="C133"/>
      <c r="D133"/>
      <c r="H133" s="2"/>
      <c r="I133" s="2"/>
    </row>
    <row r="134" spans="3:9" ht="15.75">
      <c r="C134"/>
      <c r="D134"/>
      <c r="H134" s="2"/>
      <c r="I134" s="2"/>
    </row>
    <row r="135" spans="3:9" ht="15.75">
      <c r="C135"/>
      <c r="D135"/>
      <c r="H135" s="2"/>
      <c r="I135" s="2"/>
    </row>
    <row r="136" spans="3:9" ht="15.75">
      <c r="C136"/>
      <c r="D136"/>
      <c r="H136" s="2"/>
      <c r="I136" s="2"/>
    </row>
    <row r="137" spans="3:9" ht="15.75">
      <c r="C137"/>
      <c r="D137"/>
      <c r="H137" s="2"/>
      <c r="I137" s="2"/>
    </row>
    <row r="138" spans="3:9" ht="15.75">
      <c r="C138"/>
      <c r="D138"/>
      <c r="H138" s="2"/>
      <c r="I138" s="2"/>
    </row>
    <row r="139" spans="3:9" ht="15.75">
      <c r="C139"/>
      <c r="D139"/>
      <c r="H139" s="2"/>
      <c r="I139" s="2"/>
    </row>
    <row r="140" spans="3:9" ht="15.75">
      <c r="C140"/>
      <c r="D140"/>
      <c r="H140" s="2"/>
      <c r="I140" s="2"/>
    </row>
    <row r="141" spans="3:9" ht="15.75">
      <c r="C141"/>
      <c r="D141"/>
      <c r="H141" s="4"/>
      <c r="I141" s="4"/>
    </row>
    <row r="142" spans="3:9" ht="15.75">
      <c r="C142"/>
      <c r="D142"/>
      <c r="H142" s="2"/>
      <c r="I142" s="2"/>
    </row>
    <row r="143" spans="3:9" ht="15.75">
      <c r="C143"/>
      <c r="D143"/>
      <c r="H143" s="2"/>
      <c r="I143" s="2"/>
    </row>
    <row r="144" spans="3:9" ht="15.75">
      <c r="C144"/>
      <c r="D144"/>
      <c r="H144" s="15"/>
      <c r="I144" s="15"/>
    </row>
    <row r="145" spans="3:9" ht="15.75">
      <c r="C145"/>
      <c r="D145"/>
      <c r="H145" s="15"/>
      <c r="I145" s="15"/>
    </row>
  </sheetData>
  <sheetProtection/>
  <mergeCells count="6">
    <mergeCell ref="B94:C94"/>
    <mergeCell ref="B91:E91"/>
    <mergeCell ref="B3:C3"/>
    <mergeCell ref="D3:E3"/>
    <mergeCell ref="B1:E1"/>
    <mergeCell ref="B2:E2"/>
  </mergeCells>
  <printOptions horizontalCentered="1" verticalCentered="1"/>
  <pageMargins left="0.7874015748031497" right="0.7874015748031497" top="0.35" bottom="0.35" header="0.36" footer="0.35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cp:lastPrinted>2015-09-22T13:34:05Z</cp:lastPrinted>
  <dcterms:created xsi:type="dcterms:W3CDTF">2015-02-18T15:43:32Z</dcterms:created>
  <dcterms:modified xsi:type="dcterms:W3CDTF">2016-10-11T09:25:13Z</dcterms:modified>
  <cp:category/>
  <cp:version/>
  <cp:contentType/>
  <cp:contentStatus/>
</cp:coreProperties>
</file>