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ew site public\Stats19\"/>
    </mc:Choice>
  </mc:AlternateContent>
  <xr:revisionPtr revIDLastSave="0" documentId="13_ncr:1_{89ABB51C-AE2D-4CED-96E9-F3DECE57AE1D}" xr6:coauthVersionLast="45" xr6:coauthVersionMax="45" xr10:uidLastSave="{00000000-0000-0000-0000-000000000000}"/>
  <bookViews>
    <workbookView xWindow="-120" yWindow="-120" windowWidth="29040" windowHeight="15840" xr2:uid="{C81A59B9-2C11-4190-A97A-3C8A013FFEC2}"/>
  </bookViews>
  <sheets>
    <sheet name="BASEPROBC" sheetId="1" r:id="rId1"/>
  </sheets>
  <externalReferences>
    <externalReference r:id="rId2"/>
  </externalReferences>
  <definedNames>
    <definedName name="AA">[1]PROCARS!#REF!</definedName>
    <definedName name="compa">[1]PROCARS!#REF!</definedName>
    <definedName name="P91_">[1]PROCARS!#REF!</definedName>
    <definedName name="P92_">[1]PROCARS!#REF!</definedName>
    <definedName name="_xlnm.Print_Area" localSheetId="0">BASEPROBC!$B$1:$E$93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6" i="1" l="1"/>
  <c r="D76" i="1"/>
  <c r="C76" i="1"/>
  <c r="E76" i="1" s="1"/>
  <c r="E70" i="1"/>
  <c r="E68" i="1"/>
  <c r="E67" i="1"/>
  <c r="E66" i="1"/>
  <c r="E65" i="1"/>
  <c r="E64" i="1"/>
  <c r="D60" i="1"/>
  <c r="E60" i="1" s="1"/>
  <c r="C60" i="1"/>
  <c r="E53" i="1"/>
  <c r="D50" i="1"/>
  <c r="E50" i="1" s="1"/>
  <c r="C50" i="1"/>
  <c r="C45" i="1" s="1"/>
  <c r="D46" i="1"/>
  <c r="C46" i="1"/>
  <c r="D45" i="1"/>
  <c r="E44" i="1"/>
  <c r="E42" i="1"/>
  <c r="E41" i="1"/>
  <c r="E40" i="1"/>
  <c r="E38" i="1"/>
  <c r="D35" i="1"/>
  <c r="E35" i="1" s="1"/>
  <c r="C35" i="1"/>
  <c r="C33" i="1"/>
  <c r="E29" i="1"/>
  <c r="E27" i="1"/>
  <c r="D25" i="1"/>
  <c r="E25" i="1" s="1"/>
  <c r="C25" i="1"/>
  <c r="E24" i="1"/>
  <c r="E21" i="1"/>
  <c r="E19" i="1"/>
  <c r="E15" i="1"/>
  <c r="D8" i="1"/>
  <c r="E8" i="1" s="1"/>
  <c r="C8" i="1"/>
  <c r="C7" i="1" s="1"/>
  <c r="C6" i="1" s="1"/>
  <c r="C91" i="1" s="1"/>
  <c r="E45" i="1" l="1"/>
  <c r="D33" i="1"/>
  <c r="E33" i="1" s="1"/>
  <c r="D7" i="1"/>
  <c r="E7" i="1" l="1"/>
  <c r="D6" i="1"/>
  <c r="E6" i="1" l="1"/>
  <c r="D91" i="1"/>
  <c r="E91" i="1" s="1"/>
</calcChain>
</file>

<file path=xl/sharedStrings.xml><?xml version="1.0" encoding="utf-8"?>
<sst xmlns="http://schemas.openxmlformats.org/spreadsheetml/2006/main" count="109" uniqueCount="98">
  <si>
    <t>BASEPROBC</t>
  </si>
  <si>
    <t>WORLD MOTOR VEHICLE PRODUCTION BY COUNTRY AND TYPE</t>
  </si>
  <si>
    <t>OICA correspondents survey</t>
  </si>
  <si>
    <t xml:space="preserve"> </t>
  </si>
  <si>
    <t>UNITS</t>
  </si>
  <si>
    <t>YTD 2018</t>
  </si>
  <si>
    <t>YTD 2019</t>
  </si>
  <si>
    <t>HEAVY BUSES</t>
  </si>
  <si>
    <t>Q1-Q4</t>
  </si>
  <si>
    <t>VARIATION</t>
  </si>
  <si>
    <t xml:space="preserve"> EUROPE</t>
  </si>
  <si>
    <t xml:space="preserve"> - EUROPEAN UNION 27 countries</t>
  </si>
  <si>
    <t xml:space="preserve"> - EUROPEAN UNION 15 countries</t>
  </si>
  <si>
    <t>Double Counts Austria / Germany</t>
  </si>
  <si>
    <t>Double Counts Austria / Japan</t>
  </si>
  <si>
    <t>Double Counts Belgium / Germany</t>
  </si>
  <si>
    <t>Double Counts Italy / Germany</t>
  </si>
  <si>
    <t>Double Counts Portugal / World</t>
  </si>
  <si>
    <t>AUSTRIA</t>
  </si>
  <si>
    <t>BELGIUM</t>
  </si>
  <si>
    <t>FINLAND</t>
  </si>
  <si>
    <t xml:space="preserve">FRANCE  </t>
  </si>
  <si>
    <t>GERMANY</t>
  </si>
  <si>
    <t>ITALY</t>
  </si>
  <si>
    <t>NETHERLANDS *** AS OF 2013,  FIGURES ONCE A YEAR ONLY</t>
  </si>
  <si>
    <t>PORTUGAL</t>
  </si>
  <si>
    <t>SPAIN</t>
  </si>
  <si>
    <t>SWEDEN</t>
  </si>
  <si>
    <t>UNITED KINGDOM</t>
  </si>
  <si>
    <t xml:space="preserve"> - EUROPEAN UNION New Members</t>
  </si>
  <si>
    <t>Double Counts East Europe / World</t>
  </si>
  <si>
    <t>CZECH REPUBLIC</t>
  </si>
  <si>
    <t>HUNGARY</t>
  </si>
  <si>
    <t>POLAND</t>
  </si>
  <si>
    <t>ROMANIA</t>
  </si>
  <si>
    <t>SLOVAKIA</t>
  </si>
  <si>
    <t>SLOVENIA</t>
  </si>
  <si>
    <t xml:space="preserve"> - OTHER EUROPE</t>
  </si>
  <si>
    <t>SERBIA</t>
  </si>
  <si>
    <t>CIS</t>
  </si>
  <si>
    <t>Double Counts CIS / World</t>
  </si>
  <si>
    <t>Double Counts Ukraine / World</t>
  </si>
  <si>
    <t>RUSSIA</t>
  </si>
  <si>
    <t>AZERBAIJAN</t>
  </si>
  <si>
    <t>BELARUS</t>
  </si>
  <si>
    <t>KAZAKHSTAN</t>
  </si>
  <si>
    <t>UKRAINE</t>
  </si>
  <si>
    <t>UZBEKISTAN</t>
  </si>
  <si>
    <t>TURKEY</t>
  </si>
  <si>
    <t>AMERICA</t>
  </si>
  <si>
    <t xml:space="preserve"> - NAFTA</t>
  </si>
  <si>
    <t>CANADA</t>
  </si>
  <si>
    <t>MEXICO</t>
  </si>
  <si>
    <t>USA</t>
  </si>
  <si>
    <t xml:space="preserve"> - SOUTH AMERICA</t>
  </si>
  <si>
    <t>Double counts South America / World</t>
  </si>
  <si>
    <t>ARGENTINA</t>
  </si>
  <si>
    <t>BRAZIL</t>
  </si>
  <si>
    <t>CHILE</t>
  </si>
  <si>
    <t>COLOMBIA</t>
  </si>
  <si>
    <t>ECUADOR</t>
  </si>
  <si>
    <t>PERU</t>
  </si>
  <si>
    <t>URUGUAY</t>
  </si>
  <si>
    <t>VENEZUELA</t>
  </si>
  <si>
    <t>ASIA-OCEANIA</t>
  </si>
  <si>
    <t>Double Counts Asia / World</t>
  </si>
  <si>
    <t>AUSTRALIA</t>
  </si>
  <si>
    <t>BANGLADESH</t>
  </si>
  <si>
    <t>CHINA</t>
  </si>
  <si>
    <t>INDIA</t>
  </si>
  <si>
    <t>INDONESIA</t>
  </si>
  <si>
    <t>IRAN</t>
  </si>
  <si>
    <t>JAPAN</t>
  </si>
  <si>
    <t>MALAYSIA</t>
  </si>
  <si>
    <t>PAKISTAN</t>
  </si>
  <si>
    <t>PHILIPPINES</t>
  </si>
  <si>
    <t>SOUTH KOREA</t>
  </si>
  <si>
    <t>TAIWAN</t>
  </si>
  <si>
    <t>THAILAND</t>
  </si>
  <si>
    <t>VIETNAM</t>
  </si>
  <si>
    <t>AFRICA</t>
  </si>
  <si>
    <t>Double Counts Egypt / World</t>
  </si>
  <si>
    <t>Double Counts South Africa / World</t>
  </si>
  <si>
    <t>ALGERIA</t>
  </si>
  <si>
    <t>BOTSWANA</t>
  </si>
  <si>
    <t>EGYPT</t>
  </si>
  <si>
    <t>KENYA</t>
  </si>
  <si>
    <t>LIBYA</t>
  </si>
  <si>
    <t>MOROCCO</t>
  </si>
  <si>
    <t>NIGERIA</t>
  </si>
  <si>
    <t>SOUTH AFRICA</t>
  </si>
  <si>
    <t>SUDAN</t>
  </si>
  <si>
    <t>TUNISIA</t>
  </si>
  <si>
    <t>ZIMBABWE</t>
  </si>
  <si>
    <t>OTHERS</t>
  </si>
  <si>
    <t xml:space="preserve">TOTAL </t>
  </si>
  <si>
    <t>Note: Audi, BMW, JLR, Mercedes, Scania and Daimler Trucks data not reported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</si>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</sst>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%;\-0.0%"/>
    <numFmt numFmtId="165" formatCode="#,##0.00000000"/>
    <numFmt numFmtId="166" formatCode="[$-F400]h:mm:ss\ AM/PM"/>
    <numFmt numFmtId="167" formatCode="#,##0.000"/>
  </numFmts>
  <fonts count="22" x14ac:knownFonts="1">
    <font>
      <sz val="11"/>
      <color theme="1"/>
      <name val="Calibri"/>
      <family val="2"/>
      <scheme val="minor"/>
    </font>
    <font>
      <sz val="12"/>
      <name val="Helv"/>
    </font>
    <font>
      <sz val="24"/>
      <name val="Helv"/>
    </font>
    <font>
      <b/>
      <sz val="24"/>
      <name val="Helv"/>
    </font>
    <font>
      <b/>
      <sz val="18"/>
      <name val="Helv"/>
    </font>
    <font>
      <b/>
      <sz val="22"/>
      <name val="Helv"/>
    </font>
    <font>
      <b/>
      <sz val="22"/>
      <name val="Arial"/>
      <family val="2"/>
    </font>
    <font>
      <b/>
      <sz val="12"/>
      <name val="Helv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8"/>
      <name val="Arial"/>
      <family val="2"/>
    </font>
    <font>
      <i/>
      <sz val="2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i/>
      <sz val="18"/>
      <color indexed="8"/>
      <name val="Arial"/>
      <family val="2"/>
    </font>
    <font>
      <sz val="16"/>
      <name val="Helv"/>
    </font>
    <font>
      <b/>
      <sz val="16"/>
      <color theme="1"/>
      <name val="Helv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0" borderId="0" xfId="1"/>
    <xf numFmtId="3" fontId="3" fillId="2" borderId="0" xfId="1" applyNumberFormat="1" applyFont="1" applyFill="1"/>
    <xf numFmtId="0" fontId="4" fillId="0" borderId="0" xfId="2" applyFont="1" applyAlignment="1">
      <alignment horizontal="centerContinuous" vertical="top"/>
    </xf>
    <xf numFmtId="0" fontId="1" fillId="0" borderId="0" xfId="1" applyAlignment="1">
      <alignment horizontal="centerContinuous"/>
    </xf>
    <xf numFmtId="0" fontId="1" fillId="0" borderId="0" xfId="1" applyAlignment="1">
      <alignment horizontal="center"/>
    </xf>
    <xf numFmtId="0" fontId="3" fillId="0" borderId="0" xfId="2" applyFont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3" fillId="0" borderId="2" xfId="2" applyFont="1" applyBorder="1" applyAlignment="1">
      <alignment horizontal="centerContinuous" vertical="top"/>
    </xf>
    <xf numFmtId="1" fontId="5" fillId="0" borderId="3" xfId="2" applyNumberFormat="1" applyFont="1" applyBorder="1" applyAlignment="1">
      <alignment horizontal="centerContinuous" vertical="center"/>
    </xf>
    <xf numFmtId="3" fontId="1" fillId="0" borderId="0" xfId="1" applyNumberFormat="1"/>
    <xf numFmtId="1" fontId="5" fillId="0" borderId="1" xfId="2" applyNumberFormat="1" applyFont="1" applyBorder="1" applyAlignment="1">
      <alignment horizontal="centerContinuous" vertical="center"/>
    </xf>
    <xf numFmtId="1" fontId="5" fillId="2" borderId="2" xfId="2" applyNumberFormat="1" applyFont="1" applyFill="1" applyBorder="1" applyAlignment="1">
      <alignment horizontal="centerContinuous" vertical="center"/>
    </xf>
    <xf numFmtId="164" fontId="6" fillId="3" borderId="3" xfId="1" applyNumberFormat="1" applyFont="1" applyFill="1" applyBorder="1" applyAlignment="1">
      <alignment horizontal="center" vertical="center"/>
    </xf>
    <xf numFmtId="3" fontId="7" fillId="4" borderId="0" xfId="1" applyNumberFormat="1" applyFont="1" applyFill="1" applyAlignment="1">
      <alignment vertical="center"/>
    </xf>
    <xf numFmtId="3" fontId="8" fillId="3" borderId="4" xfId="1" applyNumberFormat="1" applyFont="1" applyFill="1" applyBorder="1" applyAlignment="1">
      <alignment horizontal="left" vertical="center"/>
    </xf>
    <xf numFmtId="3" fontId="9" fillId="5" borderId="5" xfId="2" applyNumberFormat="1" applyFont="1" applyFill="1" applyBorder="1" applyAlignment="1">
      <alignment vertical="center"/>
    </xf>
    <xf numFmtId="164" fontId="10" fillId="6" borderId="6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Alignment="1">
      <alignment vertical="center"/>
    </xf>
    <xf numFmtId="3" fontId="11" fillId="6" borderId="7" xfId="1" applyNumberFormat="1" applyFont="1" applyFill="1" applyBorder="1" applyAlignment="1">
      <alignment horizontal="left" vertical="center"/>
    </xf>
    <xf numFmtId="3" fontId="7" fillId="6" borderId="0" xfId="1" applyNumberFormat="1" applyFont="1" applyFill="1" applyAlignment="1">
      <alignment vertical="center"/>
    </xf>
    <xf numFmtId="3" fontId="9" fillId="7" borderId="8" xfId="2" applyNumberFormat="1" applyFont="1" applyFill="1" applyBorder="1" applyAlignment="1">
      <alignment vertical="center"/>
    </xf>
    <xf numFmtId="164" fontId="10" fillId="6" borderId="6" xfId="3" applyNumberFormat="1" applyFont="1" applyFill="1" applyBorder="1" applyAlignment="1">
      <alignment horizontal="center" vertical="center"/>
    </xf>
    <xf numFmtId="3" fontId="7" fillId="6" borderId="0" xfId="3" applyNumberFormat="1" applyFont="1" applyFill="1" applyAlignment="1">
      <alignment vertical="center"/>
    </xf>
    <xf numFmtId="3" fontId="12" fillId="6" borderId="7" xfId="3" applyNumberFormat="1" applyFont="1" applyFill="1" applyBorder="1" applyAlignment="1">
      <alignment horizontal="left" vertical="center"/>
    </xf>
    <xf numFmtId="3" fontId="13" fillId="7" borderId="9" xfId="2" applyNumberFormat="1" applyFont="1" applyFill="1" applyBorder="1" applyAlignment="1">
      <alignment vertical="center"/>
    </xf>
    <xf numFmtId="164" fontId="14" fillId="6" borderId="6" xfId="3" applyNumberFormat="1" applyFont="1" applyFill="1" applyBorder="1" applyAlignment="1">
      <alignment horizontal="center" vertical="center"/>
    </xf>
    <xf numFmtId="164" fontId="15" fillId="0" borderId="6" xfId="1" applyNumberFormat="1" applyFont="1" applyBorder="1" applyAlignment="1">
      <alignment horizontal="center" vertical="center"/>
    </xf>
    <xf numFmtId="3" fontId="16" fillId="0" borderId="10" xfId="1" applyNumberFormat="1" applyFont="1" applyBorder="1" applyAlignment="1">
      <alignment horizontal="center" vertical="center"/>
    </xf>
    <xf numFmtId="3" fontId="17" fillId="2" borderId="11" xfId="2" applyNumberFormat="1" applyFont="1" applyFill="1" applyBorder="1" applyAlignment="1" applyProtection="1">
      <alignment vertical="center"/>
      <protection locked="0"/>
    </xf>
    <xf numFmtId="164" fontId="15" fillId="0" borderId="12" xfId="1" applyNumberFormat="1" applyFont="1" applyBorder="1" applyAlignment="1">
      <alignment horizontal="center" vertical="center"/>
    </xf>
    <xf numFmtId="3" fontId="17" fillId="2" borderId="13" xfId="2" applyNumberFormat="1" applyFont="1" applyFill="1" applyBorder="1" applyAlignment="1" applyProtection="1">
      <alignment vertical="center"/>
      <protection locked="0"/>
    </xf>
    <xf numFmtId="3" fontId="16" fillId="8" borderId="10" xfId="1" applyNumberFormat="1" applyFont="1" applyFill="1" applyBorder="1" applyAlignment="1">
      <alignment horizontal="center" vertical="center"/>
    </xf>
    <xf numFmtId="3" fontId="17" fillId="8" borderId="11" xfId="2" applyNumberFormat="1" applyFont="1" applyFill="1" applyBorder="1" applyAlignment="1" applyProtection="1">
      <alignment vertical="center"/>
      <protection locked="0"/>
    </xf>
    <xf numFmtId="3" fontId="17" fillId="8" borderId="14" xfId="2" applyNumberFormat="1" applyFont="1" applyFill="1" applyBorder="1" applyAlignment="1" applyProtection="1">
      <alignment vertical="center"/>
      <protection locked="0"/>
    </xf>
    <xf numFmtId="3" fontId="17" fillId="8" borderId="15" xfId="2" applyNumberFormat="1" applyFont="1" applyFill="1" applyBorder="1" applyAlignment="1" applyProtection="1">
      <alignment vertical="center"/>
      <protection locked="0"/>
    </xf>
    <xf numFmtId="164" fontId="15" fillId="3" borderId="12" xfId="1" applyNumberFormat="1" applyFont="1" applyFill="1" applyBorder="1" applyAlignment="1">
      <alignment horizontal="center" vertical="center"/>
    </xf>
    <xf numFmtId="164" fontId="15" fillId="0" borderId="16" xfId="1" applyNumberFormat="1" applyFont="1" applyBorder="1" applyAlignment="1">
      <alignment horizontal="center" vertical="center"/>
    </xf>
    <xf numFmtId="166" fontId="18" fillId="8" borderId="10" xfId="1" applyNumberFormat="1" applyFont="1" applyFill="1" applyBorder="1" applyAlignment="1">
      <alignment horizontal="center" vertical="center"/>
    </xf>
    <xf numFmtId="3" fontId="17" fillId="8" borderId="17" xfId="2" applyNumberFormat="1" applyFont="1" applyFill="1" applyBorder="1" applyAlignment="1" applyProtection="1">
      <alignment vertical="center"/>
      <protection locked="0"/>
    </xf>
    <xf numFmtId="3" fontId="17" fillId="2" borderId="13" xfId="2" applyNumberFormat="1" applyFont="1" applyFill="1" applyBorder="1" applyAlignment="1" applyProtection="1">
      <alignment horizontal="right" vertical="center"/>
      <protection locked="0"/>
    </xf>
    <xf numFmtId="3" fontId="17" fillId="8" borderId="0" xfId="2" applyNumberFormat="1" applyFont="1" applyFill="1" applyAlignment="1" applyProtection="1">
      <alignment vertical="center"/>
      <protection locked="0"/>
    </xf>
    <xf numFmtId="3" fontId="17" fillId="8" borderId="18" xfId="2" applyNumberFormat="1" applyFont="1" applyFill="1" applyBorder="1" applyAlignment="1" applyProtection="1">
      <alignment vertical="center"/>
      <protection locked="0"/>
    </xf>
    <xf numFmtId="3" fontId="17" fillId="7" borderId="19" xfId="2" applyNumberFormat="1" applyFont="1" applyFill="1" applyBorder="1" applyAlignment="1">
      <alignment vertical="center"/>
    </xf>
    <xf numFmtId="3" fontId="9" fillId="7" borderId="20" xfId="2" applyNumberFormat="1" applyFont="1" applyFill="1" applyBorder="1" applyAlignment="1">
      <alignment vertical="center"/>
    </xf>
    <xf numFmtId="164" fontId="10" fillId="0" borderId="6" xfId="1" applyNumberFormat="1" applyFont="1" applyBorder="1" applyAlignment="1">
      <alignment horizontal="center" vertical="center"/>
    </xf>
    <xf numFmtId="3" fontId="17" fillId="2" borderId="9" xfId="2" applyNumberFormat="1" applyFont="1" applyFill="1" applyBorder="1" applyAlignment="1" applyProtection="1">
      <alignment vertical="center"/>
      <protection locked="0"/>
    </xf>
    <xf numFmtId="164" fontId="15" fillId="6" borderId="21" xfId="1" applyNumberFormat="1" applyFont="1" applyFill="1" applyBorder="1" applyAlignment="1">
      <alignment horizontal="center" vertical="center"/>
    </xf>
    <xf numFmtId="3" fontId="17" fillId="2" borderId="11" xfId="2" applyNumberFormat="1" applyFont="1" applyFill="1" applyBorder="1" applyAlignment="1" applyProtection="1">
      <alignment horizontal="right" vertical="center"/>
      <protection locked="0"/>
    </xf>
    <xf numFmtId="164" fontId="15" fillId="6" borderId="12" xfId="3" applyNumberFormat="1" applyFont="1" applyFill="1" applyBorder="1" applyAlignment="1">
      <alignment horizontal="center" vertical="center"/>
    </xf>
    <xf numFmtId="3" fontId="1" fillId="0" borderId="0" xfId="1" applyNumberFormat="1" applyAlignment="1">
      <alignment vertical="center"/>
    </xf>
    <xf numFmtId="3" fontId="16" fillId="0" borderId="22" xfId="1" applyNumberFormat="1" applyFont="1" applyBorder="1" applyAlignment="1">
      <alignment horizontal="center" vertical="center"/>
    </xf>
    <xf numFmtId="3" fontId="17" fillId="2" borderId="23" xfId="2" applyNumberFormat="1" applyFont="1" applyFill="1" applyBorder="1" applyAlignment="1" applyProtection="1">
      <alignment vertical="center"/>
      <protection locked="0"/>
    </xf>
    <xf numFmtId="3" fontId="11" fillId="6" borderId="4" xfId="1" applyNumberFormat="1" applyFont="1" applyFill="1" applyBorder="1" applyAlignment="1">
      <alignment horizontal="left" vertical="center"/>
    </xf>
    <xf numFmtId="3" fontId="9" fillId="7" borderId="5" xfId="2" applyNumberFormat="1" applyFont="1" applyFill="1" applyBorder="1" applyAlignment="1">
      <alignment vertical="center"/>
    </xf>
    <xf numFmtId="164" fontId="10" fillId="0" borderId="24" xfId="1" applyNumberFormat="1" applyFont="1" applyBorder="1" applyAlignment="1">
      <alignment horizontal="center" vertical="center"/>
    </xf>
    <xf numFmtId="3" fontId="17" fillId="9" borderId="9" xfId="2" applyNumberFormat="1" applyFont="1" applyFill="1" applyBorder="1" applyAlignment="1">
      <alignment vertical="center"/>
    </xf>
    <xf numFmtId="3" fontId="17" fillId="0" borderId="9" xfId="2" applyNumberFormat="1" applyFont="1" applyBorder="1" applyAlignment="1">
      <alignment vertical="center"/>
    </xf>
    <xf numFmtId="3" fontId="11" fillId="6" borderId="7" xfId="1" applyNumberFormat="1" applyFont="1" applyFill="1" applyBorder="1" applyAlignment="1">
      <alignment horizontal="center" vertical="center"/>
    </xf>
    <xf numFmtId="3" fontId="9" fillId="9" borderId="9" xfId="2" applyNumberFormat="1" applyFont="1" applyFill="1" applyBorder="1" applyAlignment="1" applyProtection="1">
      <alignment vertical="center"/>
      <protection locked="0"/>
    </xf>
    <xf numFmtId="3" fontId="19" fillId="9" borderId="9" xfId="2" applyNumberFormat="1" applyFont="1" applyFill="1" applyBorder="1" applyAlignment="1">
      <alignment vertical="center"/>
    </xf>
    <xf numFmtId="3" fontId="7" fillId="6" borderId="0" xfId="1" applyNumberFormat="1" applyFont="1" applyFill="1"/>
    <xf numFmtId="164" fontId="15" fillId="6" borderId="21" xfId="3" applyNumberFormat="1" applyFont="1" applyFill="1" applyBorder="1" applyAlignment="1">
      <alignment horizontal="center" vertical="center"/>
    </xf>
    <xf numFmtId="164" fontId="14" fillId="6" borderId="12" xfId="3" applyNumberFormat="1" applyFont="1" applyFill="1" applyBorder="1" applyAlignment="1">
      <alignment horizontal="center" vertical="center"/>
    </xf>
    <xf numFmtId="3" fontId="17" fillId="2" borderId="19" xfId="2" applyNumberFormat="1" applyFont="1" applyFill="1" applyBorder="1" applyAlignment="1" applyProtection="1">
      <alignment horizontal="right" vertical="center"/>
      <protection locked="0"/>
    </xf>
    <xf numFmtId="3" fontId="8" fillId="3" borderId="7" xfId="1" applyNumberFormat="1" applyFont="1" applyFill="1" applyBorder="1" applyAlignment="1">
      <alignment horizontal="left" vertical="center"/>
    </xf>
    <xf numFmtId="3" fontId="9" fillId="9" borderId="9" xfId="2" applyNumberFormat="1" applyFont="1" applyFill="1" applyBorder="1" applyAlignment="1">
      <alignment vertical="center"/>
    </xf>
    <xf numFmtId="164" fontId="10" fillId="3" borderId="6" xfId="1" applyNumberFormat="1" applyFont="1" applyFill="1" applyBorder="1" applyAlignment="1">
      <alignment horizontal="center" vertical="center"/>
    </xf>
    <xf numFmtId="3" fontId="17" fillId="9" borderId="11" xfId="2" applyNumberFormat="1" applyFont="1" applyFill="1" applyBorder="1" applyAlignment="1">
      <alignment vertical="center"/>
    </xf>
    <xf numFmtId="164" fontId="10" fillId="6" borderId="21" xfId="1" applyNumberFormat="1" applyFont="1" applyFill="1" applyBorder="1" applyAlignment="1">
      <alignment horizontal="center" vertical="center"/>
    </xf>
    <xf numFmtId="3" fontId="10" fillId="6" borderId="6" xfId="2" applyNumberFormat="1" applyFont="1" applyFill="1" applyBorder="1" applyAlignment="1">
      <alignment vertical="center"/>
    </xf>
    <xf numFmtId="3" fontId="17" fillId="8" borderId="14" xfId="2" applyNumberFormat="1" applyFont="1" applyFill="1" applyBorder="1" applyAlignment="1" applyProtection="1">
      <alignment horizontal="right" vertical="center"/>
      <protection locked="0"/>
    </xf>
    <xf numFmtId="3" fontId="17" fillId="8" borderId="25" xfId="2" applyNumberFormat="1" applyFont="1" applyFill="1" applyBorder="1" applyAlignment="1" applyProtection="1">
      <alignment horizontal="right" vertical="center"/>
      <protection locked="0"/>
    </xf>
    <xf numFmtId="3" fontId="17" fillId="2" borderId="0" xfId="2" applyNumberFormat="1" applyFont="1" applyFill="1" applyAlignment="1" applyProtection="1">
      <alignment vertical="center"/>
      <protection locked="0"/>
    </xf>
    <xf numFmtId="164" fontId="14" fillId="6" borderId="26" xfId="3" applyNumberFormat="1" applyFont="1" applyFill="1" applyBorder="1" applyAlignment="1">
      <alignment horizontal="center" vertical="center"/>
    </xf>
    <xf numFmtId="164" fontId="14" fillId="6" borderId="16" xfId="3" applyNumberFormat="1" applyFont="1" applyFill="1" applyBorder="1" applyAlignment="1">
      <alignment horizontal="center" vertical="center"/>
    </xf>
    <xf numFmtId="3" fontId="17" fillId="10" borderId="11" xfId="2" applyNumberFormat="1" applyFont="1" applyFill="1" applyBorder="1" applyAlignment="1" applyProtection="1">
      <alignment vertical="center"/>
      <protection locked="0"/>
    </xf>
    <xf numFmtId="3" fontId="17" fillId="10" borderId="0" xfId="2" applyNumberFormat="1" applyFont="1" applyFill="1" applyAlignment="1" applyProtection="1">
      <alignment vertical="center"/>
      <protection locked="0"/>
    </xf>
    <xf numFmtId="3" fontId="17" fillId="0" borderId="11" xfId="2" applyNumberFormat="1" applyFont="1" applyBorder="1" applyAlignment="1" applyProtection="1">
      <alignment vertical="center"/>
      <protection locked="0"/>
    </xf>
    <xf numFmtId="3" fontId="17" fillId="0" borderId="0" xfId="2" applyNumberFormat="1" applyFont="1" applyAlignment="1" applyProtection="1">
      <alignment vertical="center"/>
      <protection locked="0"/>
    </xf>
    <xf numFmtId="3" fontId="17" fillId="2" borderId="15" xfId="2" applyNumberFormat="1" applyFont="1" applyFill="1" applyBorder="1" applyAlignment="1" applyProtection="1">
      <alignment vertical="center"/>
      <protection locked="0"/>
    </xf>
    <xf numFmtId="164" fontId="10" fillId="0" borderId="27" xfId="1" applyNumberFormat="1" applyFont="1" applyBorder="1" applyAlignment="1">
      <alignment horizontal="center" vertical="center"/>
    </xf>
    <xf numFmtId="3" fontId="13" fillId="2" borderId="9" xfId="2" applyNumberFormat="1" applyFont="1" applyFill="1" applyBorder="1" applyAlignment="1" applyProtection="1">
      <alignment vertical="center"/>
      <protection locked="0"/>
    </xf>
    <xf numFmtId="3" fontId="16" fillId="6" borderId="10" xfId="3" applyNumberFormat="1" applyFont="1" applyFill="1" applyBorder="1" applyAlignment="1">
      <alignment horizontal="center" vertical="center"/>
    </xf>
    <xf numFmtId="3" fontId="13" fillId="2" borderId="11" xfId="2" applyNumberFormat="1" applyFont="1" applyFill="1" applyBorder="1" applyAlignment="1" applyProtection="1">
      <alignment vertical="center"/>
      <protection locked="0"/>
    </xf>
    <xf numFmtId="164" fontId="14" fillId="6" borderId="21" xfId="3" applyNumberFormat="1" applyFont="1" applyFill="1" applyBorder="1" applyAlignment="1">
      <alignment horizontal="center" vertical="center"/>
    </xf>
    <xf numFmtId="167" fontId="1" fillId="0" borderId="0" xfId="1" applyNumberFormat="1"/>
    <xf numFmtId="3" fontId="15" fillId="0" borderId="12" xfId="2" applyNumberFormat="1" applyFont="1" applyBorder="1" applyAlignment="1" applyProtection="1">
      <alignment vertical="center"/>
      <protection locked="0"/>
    </xf>
    <xf numFmtId="3" fontId="1" fillId="2" borderId="28" xfId="1" applyNumberFormat="1" applyFill="1" applyBorder="1"/>
    <xf numFmtId="3" fontId="7" fillId="4" borderId="0" xfId="1" applyNumberFormat="1" applyFont="1" applyFill="1"/>
    <xf numFmtId="3" fontId="8" fillId="3" borderId="29" xfId="1" applyNumberFormat="1" applyFont="1" applyFill="1" applyBorder="1" applyAlignment="1">
      <alignment horizontal="left" vertical="center"/>
    </xf>
    <xf numFmtId="3" fontId="10" fillId="5" borderId="30" xfId="2" applyNumberFormat="1" applyFont="1" applyFill="1" applyBorder="1" applyAlignment="1">
      <alignment vertical="center"/>
    </xf>
    <xf numFmtId="164" fontId="10" fillId="3" borderId="31" xfId="1" applyNumberFormat="1" applyFont="1" applyFill="1" applyBorder="1" applyAlignment="1">
      <alignment horizontal="center" vertical="center"/>
    </xf>
    <xf numFmtId="0" fontId="20" fillId="0" borderId="0" xfId="1" applyFont="1"/>
    <xf numFmtId="0" fontId="21" fillId="11" borderId="0" xfId="1" applyFont="1" applyFill="1" applyAlignment="1">
      <alignment horizontal="left"/>
    </xf>
    <xf numFmtId="0" fontId="20" fillId="0" borderId="0" xfId="1" applyFont="1" applyAlignment="1">
      <alignment horizontal="left"/>
    </xf>
    <xf numFmtId="3" fontId="17" fillId="12" borderId="32" xfId="2" applyNumberFormat="1" applyFont="1" applyFill="1" applyBorder="1" applyAlignment="1" applyProtection="1">
      <alignment vertical="center"/>
      <protection locked="0"/>
    </xf>
    <xf numFmtId="0" fontId="1" fillId="0" borderId="0" xfId="2"/>
    <xf numFmtId="3" fontId="1" fillId="2" borderId="0" xfId="1" applyNumberFormat="1" applyFill="1"/>
    <xf numFmtId="0" fontId="1" fillId="2" borderId="0" xfId="1" applyFill="1"/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3" fontId="3" fillId="2" borderId="0" xfId="1" applyNumberFormat="1" applyFont="1" applyFill="1" applyAlignment="1">
      <alignment wrapText="1"/>
    </xf>
    <xf numFmtId="0" fontId="1" fillId="2" borderId="0" xfId="1" applyFill="1" applyAlignment="1">
      <alignment wrapText="1"/>
    </xf>
    <xf numFmtId="0" fontId="20" fillId="0" borderId="0" xfId="1" applyFont="1" applyAlignment="1">
      <alignment horizontal="left"/>
    </xf>
  </cellXfs>
  <cellStyles count="4">
    <cellStyle name="Normal" xfId="0" builtinId="0"/>
    <cellStyle name="Normal 3" xfId="1" xr:uid="{83809372-14ED-4B78-A3CC-79CDB82112C2}"/>
    <cellStyle name="Normal_PROV2001" xfId="3" xr:uid="{469AABD6-D1E6-43AC-8B45-ECE78B5763B8}"/>
    <cellStyle name="Normal_PROV20012002" xfId="2" xr:uid="{D474D05C-D46C-4074-8358-2AF3CA8201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2019300</xdr:colOff>
      <xdr:row>1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9CD3A8D-1F90-430B-ADC2-384C2216F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0"/>
          <a:ext cx="2019300" cy="1343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EcoInfo\STAT\OICA\EXP-PRO-SURVEY\PROBYQUAR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EFINITIONS"/>
      <sheetName val="CONVENTIONS"/>
      <sheetName val="THE CASE OF CHINA"/>
      <sheetName val="PERIMETER"/>
      <sheetName val="TOTAL"/>
      <sheetName val="PROCARS"/>
      <sheetName val="PROLCV"/>
      <sheetName val="PROHCV"/>
      <sheetName val="PROBC"/>
      <sheetName val="BASEPROTOTAL"/>
      <sheetName val="LAST QUARTERS"/>
      <sheetName val="BASEPROCARS"/>
      <sheetName val="BASEPROLCV"/>
      <sheetName val="BASEPROHCV"/>
      <sheetName val="BASEPROBC"/>
      <sheetName val="GLOBAL CHART"/>
      <sheetName val="DETAILED CHART"/>
      <sheetName val="COUNTRYRANKBASE"/>
      <sheetName val="COUNTRYRANK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E3FC-1E4A-403B-BB61-7CF36DA154F1}">
  <sheetPr>
    <pageSetUpPr fitToPage="1"/>
  </sheetPr>
  <dimension ref="A1:V141"/>
  <sheetViews>
    <sheetView tabSelected="1" zoomScale="50" zoomScaleNormal="50" workbookViewId="0">
      <selection activeCell="H13" sqref="H13"/>
    </sheetView>
  </sheetViews>
  <sheetFormatPr baseColWidth="10" defaultColWidth="19.140625" defaultRowHeight="15.75" x14ac:dyDescent="0.25"/>
  <cols>
    <col min="1" max="1" width="14.7109375" style="2" customWidth="1"/>
    <col min="2" max="2" width="110.140625" style="2" customWidth="1"/>
    <col min="3" max="4" width="38.140625" style="98" customWidth="1"/>
    <col min="5" max="5" width="38.140625" style="2" customWidth="1"/>
    <col min="6" max="256" width="19.140625" style="2"/>
    <col min="257" max="257" width="14.7109375" style="2" customWidth="1"/>
    <col min="258" max="258" width="110.140625" style="2" customWidth="1"/>
    <col min="259" max="261" width="38.140625" style="2" customWidth="1"/>
    <col min="262" max="512" width="19.140625" style="2"/>
    <col min="513" max="513" width="14.7109375" style="2" customWidth="1"/>
    <col min="514" max="514" width="110.140625" style="2" customWidth="1"/>
    <col min="515" max="517" width="38.140625" style="2" customWidth="1"/>
    <col min="518" max="768" width="19.140625" style="2"/>
    <col min="769" max="769" width="14.7109375" style="2" customWidth="1"/>
    <col min="770" max="770" width="110.140625" style="2" customWidth="1"/>
    <col min="771" max="773" width="38.140625" style="2" customWidth="1"/>
    <col min="774" max="1024" width="19.140625" style="2"/>
    <col min="1025" max="1025" width="14.7109375" style="2" customWidth="1"/>
    <col min="1026" max="1026" width="110.140625" style="2" customWidth="1"/>
    <col min="1027" max="1029" width="38.140625" style="2" customWidth="1"/>
    <col min="1030" max="1280" width="19.140625" style="2"/>
    <col min="1281" max="1281" width="14.7109375" style="2" customWidth="1"/>
    <col min="1282" max="1282" width="110.140625" style="2" customWidth="1"/>
    <col min="1283" max="1285" width="38.140625" style="2" customWidth="1"/>
    <col min="1286" max="1536" width="19.140625" style="2"/>
    <col min="1537" max="1537" width="14.7109375" style="2" customWidth="1"/>
    <col min="1538" max="1538" width="110.140625" style="2" customWidth="1"/>
    <col min="1539" max="1541" width="38.140625" style="2" customWidth="1"/>
    <col min="1542" max="1792" width="19.140625" style="2"/>
    <col min="1793" max="1793" width="14.7109375" style="2" customWidth="1"/>
    <col min="1794" max="1794" width="110.140625" style="2" customWidth="1"/>
    <col min="1795" max="1797" width="38.140625" style="2" customWidth="1"/>
    <col min="1798" max="2048" width="19.140625" style="2"/>
    <col min="2049" max="2049" width="14.7109375" style="2" customWidth="1"/>
    <col min="2050" max="2050" width="110.140625" style="2" customWidth="1"/>
    <col min="2051" max="2053" width="38.140625" style="2" customWidth="1"/>
    <col min="2054" max="2304" width="19.140625" style="2"/>
    <col min="2305" max="2305" width="14.7109375" style="2" customWidth="1"/>
    <col min="2306" max="2306" width="110.140625" style="2" customWidth="1"/>
    <col min="2307" max="2309" width="38.140625" style="2" customWidth="1"/>
    <col min="2310" max="2560" width="19.140625" style="2"/>
    <col min="2561" max="2561" width="14.7109375" style="2" customWidth="1"/>
    <col min="2562" max="2562" width="110.140625" style="2" customWidth="1"/>
    <col min="2563" max="2565" width="38.140625" style="2" customWidth="1"/>
    <col min="2566" max="2816" width="19.140625" style="2"/>
    <col min="2817" max="2817" width="14.7109375" style="2" customWidth="1"/>
    <col min="2818" max="2818" width="110.140625" style="2" customWidth="1"/>
    <col min="2819" max="2821" width="38.140625" style="2" customWidth="1"/>
    <col min="2822" max="3072" width="19.140625" style="2"/>
    <col min="3073" max="3073" width="14.7109375" style="2" customWidth="1"/>
    <col min="3074" max="3074" width="110.140625" style="2" customWidth="1"/>
    <col min="3075" max="3077" width="38.140625" style="2" customWidth="1"/>
    <col min="3078" max="3328" width="19.140625" style="2"/>
    <col min="3329" max="3329" width="14.7109375" style="2" customWidth="1"/>
    <col min="3330" max="3330" width="110.140625" style="2" customWidth="1"/>
    <col min="3331" max="3333" width="38.140625" style="2" customWidth="1"/>
    <col min="3334" max="3584" width="19.140625" style="2"/>
    <col min="3585" max="3585" width="14.7109375" style="2" customWidth="1"/>
    <col min="3586" max="3586" width="110.140625" style="2" customWidth="1"/>
    <col min="3587" max="3589" width="38.140625" style="2" customWidth="1"/>
    <col min="3590" max="3840" width="19.140625" style="2"/>
    <col min="3841" max="3841" width="14.7109375" style="2" customWidth="1"/>
    <col min="3842" max="3842" width="110.140625" style="2" customWidth="1"/>
    <col min="3843" max="3845" width="38.140625" style="2" customWidth="1"/>
    <col min="3846" max="4096" width="19.140625" style="2"/>
    <col min="4097" max="4097" width="14.7109375" style="2" customWidth="1"/>
    <col min="4098" max="4098" width="110.140625" style="2" customWidth="1"/>
    <col min="4099" max="4101" width="38.140625" style="2" customWidth="1"/>
    <col min="4102" max="4352" width="19.140625" style="2"/>
    <col min="4353" max="4353" width="14.7109375" style="2" customWidth="1"/>
    <col min="4354" max="4354" width="110.140625" style="2" customWidth="1"/>
    <col min="4355" max="4357" width="38.140625" style="2" customWidth="1"/>
    <col min="4358" max="4608" width="19.140625" style="2"/>
    <col min="4609" max="4609" width="14.7109375" style="2" customWidth="1"/>
    <col min="4610" max="4610" width="110.140625" style="2" customWidth="1"/>
    <col min="4611" max="4613" width="38.140625" style="2" customWidth="1"/>
    <col min="4614" max="4864" width="19.140625" style="2"/>
    <col min="4865" max="4865" width="14.7109375" style="2" customWidth="1"/>
    <col min="4866" max="4866" width="110.140625" style="2" customWidth="1"/>
    <col min="4867" max="4869" width="38.140625" style="2" customWidth="1"/>
    <col min="4870" max="5120" width="19.140625" style="2"/>
    <col min="5121" max="5121" width="14.7109375" style="2" customWidth="1"/>
    <col min="5122" max="5122" width="110.140625" style="2" customWidth="1"/>
    <col min="5123" max="5125" width="38.140625" style="2" customWidth="1"/>
    <col min="5126" max="5376" width="19.140625" style="2"/>
    <col min="5377" max="5377" width="14.7109375" style="2" customWidth="1"/>
    <col min="5378" max="5378" width="110.140625" style="2" customWidth="1"/>
    <col min="5379" max="5381" width="38.140625" style="2" customWidth="1"/>
    <col min="5382" max="5632" width="19.140625" style="2"/>
    <col min="5633" max="5633" width="14.7109375" style="2" customWidth="1"/>
    <col min="5634" max="5634" width="110.140625" style="2" customWidth="1"/>
    <col min="5635" max="5637" width="38.140625" style="2" customWidth="1"/>
    <col min="5638" max="5888" width="19.140625" style="2"/>
    <col min="5889" max="5889" width="14.7109375" style="2" customWidth="1"/>
    <col min="5890" max="5890" width="110.140625" style="2" customWidth="1"/>
    <col min="5891" max="5893" width="38.140625" style="2" customWidth="1"/>
    <col min="5894" max="6144" width="19.140625" style="2"/>
    <col min="6145" max="6145" width="14.7109375" style="2" customWidth="1"/>
    <col min="6146" max="6146" width="110.140625" style="2" customWidth="1"/>
    <col min="6147" max="6149" width="38.140625" style="2" customWidth="1"/>
    <col min="6150" max="6400" width="19.140625" style="2"/>
    <col min="6401" max="6401" width="14.7109375" style="2" customWidth="1"/>
    <col min="6402" max="6402" width="110.140625" style="2" customWidth="1"/>
    <col min="6403" max="6405" width="38.140625" style="2" customWidth="1"/>
    <col min="6406" max="6656" width="19.140625" style="2"/>
    <col min="6657" max="6657" width="14.7109375" style="2" customWidth="1"/>
    <col min="6658" max="6658" width="110.140625" style="2" customWidth="1"/>
    <col min="6659" max="6661" width="38.140625" style="2" customWidth="1"/>
    <col min="6662" max="6912" width="19.140625" style="2"/>
    <col min="6913" max="6913" width="14.7109375" style="2" customWidth="1"/>
    <col min="6914" max="6914" width="110.140625" style="2" customWidth="1"/>
    <col min="6915" max="6917" width="38.140625" style="2" customWidth="1"/>
    <col min="6918" max="7168" width="19.140625" style="2"/>
    <col min="7169" max="7169" width="14.7109375" style="2" customWidth="1"/>
    <col min="7170" max="7170" width="110.140625" style="2" customWidth="1"/>
    <col min="7171" max="7173" width="38.140625" style="2" customWidth="1"/>
    <col min="7174" max="7424" width="19.140625" style="2"/>
    <col min="7425" max="7425" width="14.7109375" style="2" customWidth="1"/>
    <col min="7426" max="7426" width="110.140625" style="2" customWidth="1"/>
    <col min="7427" max="7429" width="38.140625" style="2" customWidth="1"/>
    <col min="7430" max="7680" width="19.140625" style="2"/>
    <col min="7681" max="7681" width="14.7109375" style="2" customWidth="1"/>
    <col min="7682" max="7682" width="110.140625" style="2" customWidth="1"/>
    <col min="7683" max="7685" width="38.140625" style="2" customWidth="1"/>
    <col min="7686" max="7936" width="19.140625" style="2"/>
    <col min="7937" max="7937" width="14.7109375" style="2" customWidth="1"/>
    <col min="7938" max="7938" width="110.140625" style="2" customWidth="1"/>
    <col min="7939" max="7941" width="38.140625" style="2" customWidth="1"/>
    <col min="7942" max="8192" width="19.140625" style="2"/>
    <col min="8193" max="8193" width="14.7109375" style="2" customWidth="1"/>
    <col min="8194" max="8194" width="110.140625" style="2" customWidth="1"/>
    <col min="8195" max="8197" width="38.140625" style="2" customWidth="1"/>
    <col min="8198" max="8448" width="19.140625" style="2"/>
    <col min="8449" max="8449" width="14.7109375" style="2" customWidth="1"/>
    <col min="8450" max="8450" width="110.140625" style="2" customWidth="1"/>
    <col min="8451" max="8453" width="38.140625" style="2" customWidth="1"/>
    <col min="8454" max="8704" width="19.140625" style="2"/>
    <col min="8705" max="8705" width="14.7109375" style="2" customWidth="1"/>
    <col min="8706" max="8706" width="110.140625" style="2" customWidth="1"/>
    <col min="8707" max="8709" width="38.140625" style="2" customWidth="1"/>
    <col min="8710" max="8960" width="19.140625" style="2"/>
    <col min="8961" max="8961" width="14.7109375" style="2" customWidth="1"/>
    <col min="8962" max="8962" width="110.140625" style="2" customWidth="1"/>
    <col min="8963" max="8965" width="38.140625" style="2" customWidth="1"/>
    <col min="8966" max="9216" width="19.140625" style="2"/>
    <col min="9217" max="9217" width="14.7109375" style="2" customWidth="1"/>
    <col min="9218" max="9218" width="110.140625" style="2" customWidth="1"/>
    <col min="9219" max="9221" width="38.140625" style="2" customWidth="1"/>
    <col min="9222" max="9472" width="19.140625" style="2"/>
    <col min="9473" max="9473" width="14.7109375" style="2" customWidth="1"/>
    <col min="9474" max="9474" width="110.140625" style="2" customWidth="1"/>
    <col min="9475" max="9477" width="38.140625" style="2" customWidth="1"/>
    <col min="9478" max="9728" width="19.140625" style="2"/>
    <col min="9729" max="9729" width="14.7109375" style="2" customWidth="1"/>
    <col min="9730" max="9730" width="110.140625" style="2" customWidth="1"/>
    <col min="9731" max="9733" width="38.140625" style="2" customWidth="1"/>
    <col min="9734" max="9984" width="19.140625" style="2"/>
    <col min="9985" max="9985" width="14.7109375" style="2" customWidth="1"/>
    <col min="9986" max="9986" width="110.140625" style="2" customWidth="1"/>
    <col min="9987" max="9989" width="38.140625" style="2" customWidth="1"/>
    <col min="9990" max="10240" width="19.140625" style="2"/>
    <col min="10241" max="10241" width="14.7109375" style="2" customWidth="1"/>
    <col min="10242" max="10242" width="110.140625" style="2" customWidth="1"/>
    <col min="10243" max="10245" width="38.140625" style="2" customWidth="1"/>
    <col min="10246" max="10496" width="19.140625" style="2"/>
    <col min="10497" max="10497" width="14.7109375" style="2" customWidth="1"/>
    <col min="10498" max="10498" width="110.140625" style="2" customWidth="1"/>
    <col min="10499" max="10501" width="38.140625" style="2" customWidth="1"/>
    <col min="10502" max="10752" width="19.140625" style="2"/>
    <col min="10753" max="10753" width="14.7109375" style="2" customWidth="1"/>
    <col min="10754" max="10754" width="110.140625" style="2" customWidth="1"/>
    <col min="10755" max="10757" width="38.140625" style="2" customWidth="1"/>
    <col min="10758" max="11008" width="19.140625" style="2"/>
    <col min="11009" max="11009" width="14.7109375" style="2" customWidth="1"/>
    <col min="11010" max="11010" width="110.140625" style="2" customWidth="1"/>
    <col min="11011" max="11013" width="38.140625" style="2" customWidth="1"/>
    <col min="11014" max="11264" width="19.140625" style="2"/>
    <col min="11265" max="11265" width="14.7109375" style="2" customWidth="1"/>
    <col min="11266" max="11266" width="110.140625" style="2" customWidth="1"/>
    <col min="11267" max="11269" width="38.140625" style="2" customWidth="1"/>
    <col min="11270" max="11520" width="19.140625" style="2"/>
    <col min="11521" max="11521" width="14.7109375" style="2" customWidth="1"/>
    <col min="11522" max="11522" width="110.140625" style="2" customWidth="1"/>
    <col min="11523" max="11525" width="38.140625" style="2" customWidth="1"/>
    <col min="11526" max="11776" width="19.140625" style="2"/>
    <col min="11777" max="11777" width="14.7109375" style="2" customWidth="1"/>
    <col min="11778" max="11778" width="110.140625" style="2" customWidth="1"/>
    <col min="11779" max="11781" width="38.140625" style="2" customWidth="1"/>
    <col min="11782" max="12032" width="19.140625" style="2"/>
    <col min="12033" max="12033" width="14.7109375" style="2" customWidth="1"/>
    <col min="12034" max="12034" width="110.140625" style="2" customWidth="1"/>
    <col min="12035" max="12037" width="38.140625" style="2" customWidth="1"/>
    <col min="12038" max="12288" width="19.140625" style="2"/>
    <col min="12289" max="12289" width="14.7109375" style="2" customWidth="1"/>
    <col min="12290" max="12290" width="110.140625" style="2" customWidth="1"/>
    <col min="12291" max="12293" width="38.140625" style="2" customWidth="1"/>
    <col min="12294" max="12544" width="19.140625" style="2"/>
    <col min="12545" max="12545" width="14.7109375" style="2" customWidth="1"/>
    <col min="12546" max="12546" width="110.140625" style="2" customWidth="1"/>
    <col min="12547" max="12549" width="38.140625" style="2" customWidth="1"/>
    <col min="12550" max="12800" width="19.140625" style="2"/>
    <col min="12801" max="12801" width="14.7109375" style="2" customWidth="1"/>
    <col min="12802" max="12802" width="110.140625" style="2" customWidth="1"/>
    <col min="12803" max="12805" width="38.140625" style="2" customWidth="1"/>
    <col min="12806" max="13056" width="19.140625" style="2"/>
    <col min="13057" max="13057" width="14.7109375" style="2" customWidth="1"/>
    <col min="13058" max="13058" width="110.140625" style="2" customWidth="1"/>
    <col min="13059" max="13061" width="38.140625" style="2" customWidth="1"/>
    <col min="13062" max="13312" width="19.140625" style="2"/>
    <col min="13313" max="13313" width="14.7109375" style="2" customWidth="1"/>
    <col min="13314" max="13314" width="110.140625" style="2" customWidth="1"/>
    <col min="13315" max="13317" width="38.140625" style="2" customWidth="1"/>
    <col min="13318" max="13568" width="19.140625" style="2"/>
    <col min="13569" max="13569" width="14.7109375" style="2" customWidth="1"/>
    <col min="13570" max="13570" width="110.140625" style="2" customWidth="1"/>
    <col min="13571" max="13573" width="38.140625" style="2" customWidth="1"/>
    <col min="13574" max="13824" width="19.140625" style="2"/>
    <col min="13825" max="13825" width="14.7109375" style="2" customWidth="1"/>
    <col min="13826" max="13826" width="110.140625" style="2" customWidth="1"/>
    <col min="13827" max="13829" width="38.140625" style="2" customWidth="1"/>
    <col min="13830" max="14080" width="19.140625" style="2"/>
    <col min="14081" max="14081" width="14.7109375" style="2" customWidth="1"/>
    <col min="14082" max="14082" width="110.140625" style="2" customWidth="1"/>
    <col min="14083" max="14085" width="38.140625" style="2" customWidth="1"/>
    <col min="14086" max="14336" width="19.140625" style="2"/>
    <col min="14337" max="14337" width="14.7109375" style="2" customWidth="1"/>
    <col min="14338" max="14338" width="110.140625" style="2" customWidth="1"/>
    <col min="14339" max="14341" width="38.140625" style="2" customWidth="1"/>
    <col min="14342" max="14592" width="19.140625" style="2"/>
    <col min="14593" max="14593" width="14.7109375" style="2" customWidth="1"/>
    <col min="14594" max="14594" width="110.140625" style="2" customWidth="1"/>
    <col min="14595" max="14597" width="38.140625" style="2" customWidth="1"/>
    <col min="14598" max="14848" width="19.140625" style="2"/>
    <col min="14849" max="14849" width="14.7109375" style="2" customWidth="1"/>
    <col min="14850" max="14850" width="110.140625" style="2" customWidth="1"/>
    <col min="14851" max="14853" width="38.140625" style="2" customWidth="1"/>
    <col min="14854" max="15104" width="19.140625" style="2"/>
    <col min="15105" max="15105" width="14.7109375" style="2" customWidth="1"/>
    <col min="15106" max="15106" width="110.140625" style="2" customWidth="1"/>
    <col min="15107" max="15109" width="38.140625" style="2" customWidth="1"/>
    <col min="15110" max="15360" width="19.140625" style="2"/>
    <col min="15361" max="15361" width="14.7109375" style="2" customWidth="1"/>
    <col min="15362" max="15362" width="110.140625" style="2" customWidth="1"/>
    <col min="15363" max="15365" width="38.140625" style="2" customWidth="1"/>
    <col min="15366" max="15616" width="19.140625" style="2"/>
    <col min="15617" max="15617" width="14.7109375" style="2" customWidth="1"/>
    <col min="15618" max="15618" width="110.140625" style="2" customWidth="1"/>
    <col min="15619" max="15621" width="38.140625" style="2" customWidth="1"/>
    <col min="15622" max="15872" width="19.140625" style="2"/>
    <col min="15873" max="15873" width="14.7109375" style="2" customWidth="1"/>
    <col min="15874" max="15874" width="110.140625" style="2" customWidth="1"/>
    <col min="15875" max="15877" width="38.140625" style="2" customWidth="1"/>
    <col min="15878" max="16128" width="19.140625" style="2"/>
    <col min="16129" max="16129" width="14.7109375" style="2" customWidth="1"/>
    <col min="16130" max="16130" width="110.140625" style="2" customWidth="1"/>
    <col min="16131" max="16133" width="38.140625" style="2" customWidth="1"/>
    <col min="16134" max="16384" width="19.140625" style="2"/>
  </cols>
  <sheetData>
    <row r="1" spans="2:8" ht="99" customHeight="1" x14ac:dyDescent="0.25">
      <c r="B1" s="1" t="s">
        <v>0</v>
      </c>
      <c r="C1" s="101" t="s">
        <v>1</v>
      </c>
      <c r="D1" s="102"/>
      <c r="E1" s="102"/>
      <c r="F1" s="101"/>
      <c r="G1" s="102"/>
      <c r="H1" s="102"/>
    </row>
    <row r="2" spans="2:8" ht="28.5" customHeight="1" x14ac:dyDescent="0.45">
      <c r="B2" s="3"/>
      <c r="C2" s="4" t="s">
        <v>2</v>
      </c>
      <c r="D2" s="5"/>
      <c r="E2" s="5"/>
      <c r="F2" s="6" t="s">
        <v>3</v>
      </c>
      <c r="G2" s="6"/>
    </row>
    <row r="3" spans="2:8" ht="28.35" customHeight="1" thickBot="1" x14ac:dyDescent="0.5">
      <c r="B3" s="103"/>
      <c r="C3" s="104"/>
      <c r="D3" s="7" t="s">
        <v>3</v>
      </c>
    </row>
    <row r="4" spans="2:8" s="11" customFormat="1" ht="49.5" customHeight="1" thickTop="1" thickBot="1" x14ac:dyDescent="0.3">
      <c r="B4" s="8" t="s">
        <v>4</v>
      </c>
      <c r="C4" s="9" t="s">
        <v>5</v>
      </c>
      <c r="D4" s="9" t="s">
        <v>6</v>
      </c>
      <c r="E4" s="10" t="s">
        <v>3</v>
      </c>
    </row>
    <row r="5" spans="2:8" s="15" customFormat="1" ht="39.950000000000003" customHeight="1" thickTop="1" thickBot="1" x14ac:dyDescent="0.3">
      <c r="B5" s="12" t="s">
        <v>7</v>
      </c>
      <c r="C5" s="13" t="s">
        <v>8</v>
      </c>
      <c r="D5" s="13" t="s">
        <v>8</v>
      </c>
      <c r="E5" s="14" t="s">
        <v>9</v>
      </c>
    </row>
    <row r="6" spans="2:8" s="15" customFormat="1" ht="39.950000000000003" customHeight="1" thickTop="1" x14ac:dyDescent="0.25">
      <c r="B6" s="16" t="s">
        <v>10</v>
      </c>
      <c r="C6" s="17">
        <f>C7+C33</f>
        <v>42126</v>
      </c>
      <c r="D6" s="17">
        <f>D7+D33</f>
        <v>43950</v>
      </c>
      <c r="E6" s="18">
        <f>D6/C6-1</f>
        <v>4.3298675402364317E-2</v>
      </c>
      <c r="G6" s="19" t="s">
        <v>3</v>
      </c>
      <c r="H6" s="19"/>
    </row>
    <row r="7" spans="2:8" s="21" customFormat="1" ht="30" customHeight="1" x14ac:dyDescent="0.25">
      <c r="B7" s="20" t="s">
        <v>11</v>
      </c>
      <c r="C7" s="17">
        <f>C8+C25</f>
        <v>14540</v>
      </c>
      <c r="D7" s="17">
        <f>D8+D25</f>
        <v>15510</v>
      </c>
      <c r="E7" s="18">
        <f>D7/C7-1</f>
        <v>6.6712517193947773E-2</v>
      </c>
    </row>
    <row r="8" spans="2:8" s="24" customFormat="1" ht="20.100000000000001" customHeight="1" x14ac:dyDescent="0.25">
      <c r="B8" s="20" t="s">
        <v>12</v>
      </c>
      <c r="C8" s="22">
        <f>SUM(C14:C24)</f>
        <v>3745</v>
      </c>
      <c r="D8" s="22">
        <f>SUM(D14:D24)</f>
        <v>2931</v>
      </c>
      <c r="E8" s="23">
        <f>D8/C8-1</f>
        <v>-0.21735647530040059</v>
      </c>
    </row>
    <row r="9" spans="2:8" s="24" customFormat="1" ht="20.100000000000001" customHeight="1" x14ac:dyDescent="0.25">
      <c r="B9" s="25" t="s">
        <v>13</v>
      </c>
      <c r="C9" s="26"/>
      <c r="D9" s="26"/>
      <c r="E9" s="27"/>
    </row>
    <row r="10" spans="2:8" s="24" customFormat="1" ht="20.100000000000001" customHeight="1" x14ac:dyDescent="0.25">
      <c r="B10" s="25" t="s">
        <v>14</v>
      </c>
      <c r="C10" s="26"/>
      <c r="D10" s="26"/>
      <c r="E10" s="27"/>
    </row>
    <row r="11" spans="2:8" s="24" customFormat="1" ht="20.100000000000001" customHeight="1" x14ac:dyDescent="0.25">
      <c r="B11" s="25" t="s">
        <v>15</v>
      </c>
      <c r="C11" s="26"/>
      <c r="D11" s="26"/>
      <c r="E11" s="27"/>
    </row>
    <row r="12" spans="2:8" s="24" customFormat="1" ht="20.100000000000001" customHeight="1" x14ac:dyDescent="0.25">
      <c r="B12" s="25" t="s">
        <v>16</v>
      </c>
      <c r="C12" s="26"/>
      <c r="D12" s="26"/>
      <c r="E12" s="27"/>
    </row>
    <row r="13" spans="2:8" s="11" customFormat="1" ht="24.95" customHeight="1" x14ac:dyDescent="0.25">
      <c r="B13" s="25" t="s">
        <v>17</v>
      </c>
      <c r="C13" s="26"/>
      <c r="D13" s="26"/>
      <c r="E13" s="28"/>
    </row>
    <row r="14" spans="2:8" s="11" customFormat="1" ht="24.95" customHeight="1" x14ac:dyDescent="0.25">
      <c r="B14" s="29" t="s">
        <v>18</v>
      </c>
      <c r="C14" s="30"/>
      <c r="D14" s="30"/>
      <c r="E14" s="31"/>
    </row>
    <row r="15" spans="2:8" s="11" customFormat="1" ht="24.95" customHeight="1" x14ac:dyDescent="0.25">
      <c r="B15" s="29" t="s">
        <v>19</v>
      </c>
      <c r="C15" s="32">
        <v>349</v>
      </c>
      <c r="D15" s="32">
        <v>343</v>
      </c>
      <c r="E15" s="31">
        <f>D15/C15-1</f>
        <v>-1.7191977077363862E-2</v>
      </c>
    </row>
    <row r="16" spans="2:8" s="11" customFormat="1" ht="24.95" customHeight="1" x14ac:dyDescent="0.25">
      <c r="B16" s="33" t="s">
        <v>20</v>
      </c>
      <c r="C16" s="34"/>
      <c r="D16" s="34"/>
      <c r="E16" s="31"/>
    </row>
    <row r="17" spans="2:8" s="11" customFormat="1" ht="24.95" customHeight="1" x14ac:dyDescent="0.25">
      <c r="B17" s="33" t="s">
        <v>21</v>
      </c>
      <c r="C17" s="35"/>
      <c r="D17" s="36"/>
      <c r="E17" s="37"/>
    </row>
    <row r="18" spans="2:8" s="11" customFormat="1" ht="24.95" customHeight="1" x14ac:dyDescent="0.25">
      <c r="B18" s="33" t="s">
        <v>22</v>
      </c>
      <c r="C18" s="35"/>
      <c r="D18" s="36"/>
      <c r="E18" s="31"/>
    </row>
    <row r="19" spans="2:8" s="11" customFormat="1" ht="24.95" customHeight="1" x14ac:dyDescent="0.25">
      <c r="B19" s="29" t="s">
        <v>23</v>
      </c>
      <c r="C19" s="30">
        <v>375</v>
      </c>
      <c r="D19" s="30">
        <v>627</v>
      </c>
      <c r="E19" s="38">
        <f>D19/C19-1</f>
        <v>0.67199999999999993</v>
      </c>
    </row>
    <row r="20" spans="2:8" s="11" customFormat="1" ht="24.95" customHeight="1" x14ac:dyDescent="0.25">
      <c r="B20" s="39" t="s">
        <v>24</v>
      </c>
      <c r="C20" s="40"/>
      <c r="D20" s="36"/>
      <c r="E20" s="31"/>
    </row>
    <row r="21" spans="2:8" s="11" customFormat="1" ht="24.95" customHeight="1" x14ac:dyDescent="0.25">
      <c r="B21" s="29" t="s">
        <v>25</v>
      </c>
      <c r="C21" s="30">
        <v>24</v>
      </c>
      <c r="D21" s="30">
        <v>16</v>
      </c>
      <c r="E21" s="31">
        <f>D21/C21-1</f>
        <v>-0.33333333333333337</v>
      </c>
    </row>
    <row r="22" spans="2:8" s="11" customFormat="1" ht="24.95" customHeight="1" x14ac:dyDescent="0.25">
      <c r="B22" s="29" t="s">
        <v>26</v>
      </c>
      <c r="C22" s="41">
        <v>0</v>
      </c>
      <c r="D22" s="41">
        <v>0</v>
      </c>
      <c r="E22" s="31"/>
      <c r="H22" s="21"/>
    </row>
    <row r="23" spans="2:8" s="11" customFormat="1" ht="24.95" customHeight="1" x14ac:dyDescent="0.25">
      <c r="B23" s="33" t="s">
        <v>27</v>
      </c>
      <c r="C23" s="42"/>
      <c r="D23" s="43"/>
      <c r="E23" s="38"/>
    </row>
    <row r="24" spans="2:8" s="11" customFormat="1" ht="24.95" customHeight="1" x14ac:dyDescent="0.25">
      <c r="B24" s="29" t="s">
        <v>28</v>
      </c>
      <c r="C24" s="44">
        <v>2997</v>
      </c>
      <c r="D24" s="44">
        <v>1945</v>
      </c>
      <c r="E24" s="31">
        <f>D24/C24-1</f>
        <v>-0.35101768435101766</v>
      </c>
    </row>
    <row r="25" spans="2:8" s="11" customFormat="1" ht="24.95" customHeight="1" x14ac:dyDescent="0.25">
      <c r="B25" s="20" t="s">
        <v>29</v>
      </c>
      <c r="C25" s="22">
        <f>SUM(C27:C32)</f>
        <v>10795</v>
      </c>
      <c r="D25" s="45">
        <f>SUM(D27:D32)</f>
        <v>12579</v>
      </c>
      <c r="E25" s="46">
        <f>D25/C25-1</f>
        <v>0.16526169522927292</v>
      </c>
    </row>
    <row r="26" spans="2:8" s="24" customFormat="1" ht="24.95" customHeight="1" x14ac:dyDescent="0.25">
      <c r="B26" s="25" t="s">
        <v>30</v>
      </c>
      <c r="C26" s="47"/>
      <c r="D26" s="47"/>
      <c r="E26" s="27"/>
    </row>
    <row r="27" spans="2:8" s="21" customFormat="1" ht="24.95" customHeight="1" x14ac:dyDescent="0.25">
      <c r="B27" s="29" t="s">
        <v>31</v>
      </c>
      <c r="C27" s="30">
        <v>4890</v>
      </c>
      <c r="D27" s="30">
        <v>5217</v>
      </c>
      <c r="E27" s="48">
        <f>D27/C27-1</f>
        <v>6.6871165644171837E-2</v>
      </c>
    </row>
    <row r="28" spans="2:8" s="24" customFormat="1" ht="24.95" customHeight="1" x14ac:dyDescent="0.25">
      <c r="B28" s="29" t="s">
        <v>32</v>
      </c>
      <c r="C28" s="49"/>
      <c r="D28" s="49"/>
      <c r="E28" s="50"/>
    </row>
    <row r="29" spans="2:8" s="11" customFormat="1" ht="24.95" customHeight="1" x14ac:dyDescent="0.25">
      <c r="B29" s="29" t="s">
        <v>33</v>
      </c>
      <c r="C29" s="32">
        <v>5905</v>
      </c>
      <c r="D29" s="32">
        <v>7362</v>
      </c>
      <c r="E29" s="31">
        <f>D29/C29-1</f>
        <v>0.24674005080440309</v>
      </c>
    </row>
    <row r="30" spans="2:8" s="51" customFormat="1" ht="24.95" customHeight="1" x14ac:dyDescent="0.25">
      <c r="B30" s="29" t="s">
        <v>34</v>
      </c>
      <c r="C30" s="30">
        <v>0</v>
      </c>
      <c r="D30" s="30">
        <v>0</v>
      </c>
      <c r="E30" s="31"/>
    </row>
    <row r="31" spans="2:8" s="51" customFormat="1" ht="24.95" customHeight="1" x14ac:dyDescent="0.25">
      <c r="B31" s="29" t="s">
        <v>35</v>
      </c>
      <c r="C31" s="30">
        <v>0</v>
      </c>
      <c r="D31" s="30">
        <v>0</v>
      </c>
      <c r="E31" s="31"/>
    </row>
    <row r="32" spans="2:8" s="11" customFormat="1" ht="24.95" customHeight="1" thickBot="1" x14ac:dyDescent="0.3">
      <c r="B32" s="52" t="s">
        <v>36</v>
      </c>
      <c r="C32" s="53"/>
      <c r="D32" s="53"/>
      <c r="E32" s="31"/>
    </row>
    <row r="33" spans="1:5" s="11" customFormat="1" ht="24.95" customHeight="1" x14ac:dyDescent="0.25">
      <c r="B33" s="54" t="s">
        <v>37</v>
      </c>
      <c r="C33" s="55">
        <f>SUM(C34:C35)+C44</f>
        <v>27586</v>
      </c>
      <c r="D33" s="55">
        <f>SUM(D34:D35)+D44</f>
        <v>28440</v>
      </c>
      <c r="E33" s="56">
        <f>D33/C33-1</f>
        <v>3.0957732182991471E-2</v>
      </c>
    </row>
    <row r="34" spans="1:5" s="21" customFormat="1" ht="30" customHeight="1" x14ac:dyDescent="0.25">
      <c r="B34" s="29" t="s">
        <v>38</v>
      </c>
      <c r="C34" s="57">
        <v>0</v>
      </c>
      <c r="D34" s="58">
        <v>0</v>
      </c>
      <c r="E34" s="18"/>
    </row>
    <row r="35" spans="1:5" s="11" customFormat="1" ht="24.95" customHeight="1" x14ac:dyDescent="0.25">
      <c r="B35" s="59" t="s">
        <v>39</v>
      </c>
      <c r="C35" s="60">
        <f>SUM(C38:C43)</f>
        <v>15729</v>
      </c>
      <c r="D35" s="60">
        <f>SUM(D38:D43)</f>
        <v>16715</v>
      </c>
      <c r="E35" s="31">
        <f>D35/C35-1</f>
        <v>6.2686756945768973E-2</v>
      </c>
    </row>
    <row r="36" spans="1:5" s="11" customFormat="1" ht="24.95" customHeight="1" x14ac:dyDescent="0.25">
      <c r="B36" s="25" t="s">
        <v>40</v>
      </c>
      <c r="C36" s="61"/>
      <c r="D36" s="61"/>
      <c r="E36" s="31"/>
    </row>
    <row r="37" spans="1:5" s="62" customFormat="1" ht="30" customHeight="1" x14ac:dyDescent="0.25">
      <c r="B37" s="25" t="s">
        <v>41</v>
      </c>
      <c r="C37" s="61"/>
      <c r="D37" s="61"/>
      <c r="E37" s="18"/>
    </row>
    <row r="38" spans="1:5" s="24" customFormat="1" ht="20.100000000000001" customHeight="1" x14ac:dyDescent="0.25">
      <c r="B38" s="29" t="s">
        <v>42</v>
      </c>
      <c r="C38" s="30">
        <v>13169</v>
      </c>
      <c r="D38" s="30">
        <v>13495</v>
      </c>
      <c r="E38" s="63">
        <f>D38/C38-1</f>
        <v>2.4755106689953621E-2</v>
      </c>
    </row>
    <row r="39" spans="1:5" s="24" customFormat="1" ht="20.100000000000001" customHeight="1" x14ac:dyDescent="0.25">
      <c r="A39" s="24" t="s">
        <v>3</v>
      </c>
      <c r="B39" s="29" t="s">
        <v>43</v>
      </c>
      <c r="C39" s="49">
        <v>0</v>
      </c>
      <c r="D39" s="49">
        <v>0</v>
      </c>
      <c r="E39" s="64"/>
    </row>
    <row r="40" spans="1:5" s="11" customFormat="1" ht="24.95" customHeight="1" x14ac:dyDescent="0.25">
      <c r="B40" s="29" t="s">
        <v>44</v>
      </c>
      <c r="C40" s="30">
        <v>1373</v>
      </c>
      <c r="D40" s="30">
        <v>1269</v>
      </c>
      <c r="E40" s="31">
        <f>D40/C40-1</f>
        <v>-7.5746540422432673E-2</v>
      </c>
    </row>
    <row r="41" spans="1:5" s="11" customFormat="1" ht="24.95" customHeight="1" x14ac:dyDescent="0.25">
      <c r="A41" s="11" t="s">
        <v>3</v>
      </c>
      <c r="B41" s="29" t="s">
        <v>45</v>
      </c>
      <c r="C41" s="30">
        <v>356</v>
      </c>
      <c r="D41" s="30">
        <v>1076</v>
      </c>
      <c r="E41" s="31">
        <f>D41/C41-1</f>
        <v>2.0224719101123596</v>
      </c>
    </row>
    <row r="42" spans="1:5" s="11" customFormat="1" ht="24.95" customHeight="1" x14ac:dyDescent="0.25">
      <c r="B42" s="29" t="s">
        <v>46</v>
      </c>
      <c r="C42" s="30">
        <v>831</v>
      </c>
      <c r="D42" s="30">
        <v>875</v>
      </c>
      <c r="E42" s="31">
        <f>D42/C42-1</f>
        <v>5.2948255114320109E-2</v>
      </c>
    </row>
    <row r="43" spans="1:5" s="11" customFormat="1" ht="24.95" customHeight="1" x14ac:dyDescent="0.25">
      <c r="B43" s="29" t="s">
        <v>47</v>
      </c>
      <c r="C43" s="65">
        <v>0</v>
      </c>
      <c r="D43" s="65">
        <v>0</v>
      </c>
      <c r="E43" s="31"/>
    </row>
    <row r="44" spans="1:5" s="11" customFormat="1" ht="24.95" customHeight="1" x14ac:dyDescent="0.25">
      <c r="B44" s="20" t="s">
        <v>48</v>
      </c>
      <c r="C44" s="60">
        <v>11857</v>
      </c>
      <c r="D44" s="60">
        <v>11725</v>
      </c>
      <c r="E44" s="46">
        <f>D44/C44-1</f>
        <v>-1.1132664248966861E-2</v>
      </c>
    </row>
    <row r="45" spans="1:5" s="62" customFormat="1" ht="30" customHeight="1" x14ac:dyDescent="0.25">
      <c r="B45" s="66" t="s">
        <v>49</v>
      </c>
      <c r="C45" s="67">
        <f>C46+C50</f>
        <v>28536</v>
      </c>
      <c r="D45" s="67">
        <f>D46+D50</f>
        <v>27671</v>
      </c>
      <c r="E45" s="18">
        <f>D45/C45-1</f>
        <v>-3.0312587608634756E-2</v>
      </c>
    </row>
    <row r="46" spans="1:5" s="15" customFormat="1" ht="39.950000000000003" customHeight="1" x14ac:dyDescent="0.25">
      <c r="B46" s="20" t="s">
        <v>50</v>
      </c>
      <c r="C46" s="67">
        <f>SUM(C47:C49)</f>
        <v>0</v>
      </c>
      <c r="D46" s="67">
        <f>SUM(D47:D49)</f>
        <v>0</v>
      </c>
      <c r="E46" s="68"/>
    </row>
    <row r="47" spans="1:5" s="21" customFormat="1" ht="30" customHeight="1" x14ac:dyDescent="0.25">
      <c r="B47" s="29" t="s">
        <v>51</v>
      </c>
      <c r="C47" s="69"/>
      <c r="D47" s="69"/>
      <c r="E47" s="70" t="s">
        <v>3</v>
      </c>
    </row>
    <row r="48" spans="1:5" s="11" customFormat="1" ht="24.95" customHeight="1" x14ac:dyDescent="0.25">
      <c r="B48" s="29" t="s">
        <v>52</v>
      </c>
      <c r="C48" s="69"/>
      <c r="D48" s="69"/>
      <c r="E48" s="31" t="s">
        <v>3</v>
      </c>
    </row>
    <row r="49" spans="2:22" s="11" customFormat="1" ht="24.95" customHeight="1" x14ac:dyDescent="0.25">
      <c r="B49" s="29" t="s">
        <v>53</v>
      </c>
      <c r="C49" s="69">
        <v>0</v>
      </c>
      <c r="D49" s="69">
        <v>0</v>
      </c>
      <c r="E49" s="31" t="s">
        <v>3</v>
      </c>
    </row>
    <row r="50" spans="2:22" s="11" customFormat="1" ht="24.95" customHeight="1" x14ac:dyDescent="0.25">
      <c r="B50" s="20" t="s">
        <v>54</v>
      </c>
      <c r="C50" s="60">
        <f>SUM(C52:C59)</f>
        <v>28536</v>
      </c>
      <c r="D50" s="60">
        <f>SUM(D52:D59)</f>
        <v>27671</v>
      </c>
      <c r="E50" s="46">
        <f>D50/C50-1</f>
        <v>-3.0312587608634756E-2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2:22" s="21" customFormat="1" ht="30" customHeight="1" x14ac:dyDescent="0.25">
      <c r="B51" s="25" t="s">
        <v>55</v>
      </c>
      <c r="C51" s="47"/>
      <c r="D51" s="47"/>
      <c r="E51" s="71" t="s">
        <v>3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2:22" s="21" customFormat="1" ht="30" customHeight="1" x14ac:dyDescent="0.25">
      <c r="B52" s="33" t="s">
        <v>56</v>
      </c>
      <c r="C52" s="72"/>
      <c r="D52" s="73"/>
      <c r="E52" s="4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2:22" s="11" customFormat="1" ht="24.95" customHeight="1" x14ac:dyDescent="0.25">
      <c r="B53" s="29" t="s">
        <v>57</v>
      </c>
      <c r="C53" s="69">
        <v>28536</v>
      </c>
      <c r="D53" s="69">
        <v>27671</v>
      </c>
      <c r="E53" s="31">
        <f>D53/C53-1</f>
        <v>-3.0312587608634756E-2</v>
      </c>
    </row>
    <row r="54" spans="2:22" s="11" customFormat="1" ht="24.95" customHeight="1" x14ac:dyDescent="0.25">
      <c r="B54" s="29" t="s">
        <v>58</v>
      </c>
      <c r="C54" s="30"/>
      <c r="D54" s="30"/>
      <c r="E54" s="31"/>
    </row>
    <row r="55" spans="2:22" s="11" customFormat="1" ht="24.95" customHeight="1" x14ac:dyDescent="0.25">
      <c r="B55" s="29" t="s">
        <v>59</v>
      </c>
      <c r="C55" s="30"/>
      <c r="D55" s="30"/>
      <c r="E55" s="31"/>
      <c r="H55" s="15"/>
    </row>
    <row r="56" spans="2:22" s="11" customFormat="1" ht="24.95" customHeight="1" x14ac:dyDescent="0.25">
      <c r="B56" s="29" t="s">
        <v>60</v>
      </c>
      <c r="C56" s="30"/>
      <c r="D56" s="30"/>
      <c r="E56" s="31"/>
    </row>
    <row r="57" spans="2:22" s="11" customFormat="1" ht="24.95" customHeight="1" x14ac:dyDescent="0.25">
      <c r="B57" s="29" t="s">
        <v>61</v>
      </c>
      <c r="C57" s="30"/>
      <c r="D57" s="30"/>
      <c r="E57" s="31"/>
    </row>
    <row r="58" spans="2:22" s="11" customFormat="1" ht="24.95" customHeight="1" x14ac:dyDescent="0.25">
      <c r="B58" s="29" t="s">
        <v>62</v>
      </c>
      <c r="C58" s="30"/>
      <c r="D58" s="30"/>
      <c r="E58" s="31"/>
    </row>
    <row r="59" spans="2:22" s="11" customFormat="1" ht="24.95" customHeight="1" x14ac:dyDescent="0.25">
      <c r="B59" s="29" t="s">
        <v>63</v>
      </c>
      <c r="C59" s="30"/>
      <c r="D59" s="30"/>
      <c r="E59" s="31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2:22" s="11" customFormat="1" ht="24.95" customHeight="1" x14ac:dyDescent="0.25">
      <c r="B60" s="66" t="s">
        <v>64</v>
      </c>
      <c r="C60" s="67">
        <f>SUM(C62:C75)</f>
        <v>208547</v>
      </c>
      <c r="D60" s="67">
        <f>SUM(D62:D75)</f>
        <v>198587</v>
      </c>
      <c r="E60" s="46">
        <f>D60/C60-1</f>
        <v>-4.7759018350779447E-2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2:22" s="15" customFormat="1" ht="39.950000000000003" customHeight="1" x14ac:dyDescent="0.25">
      <c r="B61" s="25" t="s">
        <v>65</v>
      </c>
      <c r="C61" s="47"/>
      <c r="D61" s="47"/>
      <c r="E61" s="68"/>
    </row>
    <row r="62" spans="2:22" s="15" customFormat="1" ht="20.100000000000001" customHeight="1" x14ac:dyDescent="0.25">
      <c r="B62" s="29" t="s">
        <v>66</v>
      </c>
      <c r="C62" s="30">
        <v>0</v>
      </c>
      <c r="D62" s="74">
        <v>0</v>
      </c>
      <c r="E62" s="75"/>
    </row>
    <row r="63" spans="2:22" s="15" customFormat="1" ht="20.100000000000001" customHeight="1" x14ac:dyDescent="0.25">
      <c r="B63" s="29" t="s">
        <v>67</v>
      </c>
      <c r="C63" s="30"/>
      <c r="D63" s="74"/>
      <c r="E63" s="7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2:22" s="15" customFormat="1" ht="20.100000000000001" customHeight="1" x14ac:dyDescent="0.25">
      <c r="B64" s="29" t="s">
        <v>68</v>
      </c>
      <c r="C64" s="30">
        <v>153117</v>
      </c>
      <c r="D64" s="30">
        <v>140341</v>
      </c>
      <c r="E64" s="50">
        <f>D64/C64-1</f>
        <v>-8.3439461326959119E-2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2:22" s="11" customFormat="1" ht="24.95" customHeight="1" x14ac:dyDescent="0.25">
      <c r="B65" s="29" t="s">
        <v>69</v>
      </c>
      <c r="C65" s="30">
        <v>40604</v>
      </c>
      <c r="D65" s="32">
        <v>44333</v>
      </c>
      <c r="E65" s="31">
        <f>D65/C65-1</f>
        <v>9.1838242537680914E-2</v>
      </c>
    </row>
    <row r="66" spans="2:22" s="11" customFormat="1" ht="24.95" customHeight="1" x14ac:dyDescent="0.25">
      <c r="B66" s="29" t="s">
        <v>70</v>
      </c>
      <c r="C66" s="30">
        <v>3460</v>
      </c>
      <c r="D66" s="30">
        <v>3275</v>
      </c>
      <c r="E66" s="38">
        <f>D66/C66-1</f>
        <v>-5.3468208092485536E-2</v>
      </c>
    </row>
    <row r="67" spans="2:22" s="11" customFormat="1" ht="24.95" customHeight="1" x14ac:dyDescent="0.25">
      <c r="B67" s="29" t="s">
        <v>71</v>
      </c>
      <c r="C67" s="77">
        <v>880</v>
      </c>
      <c r="D67" s="78">
        <v>660</v>
      </c>
      <c r="E67" s="38">
        <f>D67/C67-1</f>
        <v>-0.25</v>
      </c>
    </row>
    <row r="68" spans="2:22" s="11" customFormat="1" ht="24.95" customHeight="1" x14ac:dyDescent="0.25">
      <c r="B68" s="29" t="s">
        <v>72</v>
      </c>
      <c r="C68" s="69">
        <v>9596</v>
      </c>
      <c r="D68" s="69">
        <v>9254</v>
      </c>
      <c r="E68" s="38">
        <f>D68/C68-1</f>
        <v>-3.5639849937473933E-2</v>
      </c>
    </row>
    <row r="69" spans="2:22" s="11" customFormat="1" ht="24.95" customHeight="1" x14ac:dyDescent="0.25">
      <c r="B69" s="29" t="s">
        <v>73</v>
      </c>
      <c r="C69" s="30"/>
      <c r="D69" s="74"/>
      <c r="E69" s="38"/>
    </row>
    <row r="70" spans="2:22" s="11" customFormat="1" ht="24.95" customHeight="1" x14ac:dyDescent="0.25">
      <c r="B70" s="29" t="s">
        <v>74</v>
      </c>
      <c r="C70" s="79">
        <v>890</v>
      </c>
      <c r="D70" s="80">
        <v>724</v>
      </c>
      <c r="E70" s="38">
        <f>D70/C70-1</f>
        <v>-0.18651685393258421</v>
      </c>
    </row>
    <row r="71" spans="2:22" s="11" customFormat="1" ht="24.95" customHeight="1" x14ac:dyDescent="0.25">
      <c r="B71" s="29" t="s">
        <v>75</v>
      </c>
      <c r="C71" s="30"/>
      <c r="D71" s="74"/>
      <c r="E71" s="38"/>
    </row>
    <row r="72" spans="2:22" s="11" customFormat="1" ht="24.95" customHeight="1" x14ac:dyDescent="0.25">
      <c r="B72" s="29" t="s">
        <v>76</v>
      </c>
      <c r="C72" s="30"/>
      <c r="D72" s="74"/>
      <c r="E72" s="38"/>
    </row>
    <row r="73" spans="2:22" s="11" customFormat="1" ht="24.95" customHeight="1" x14ac:dyDescent="0.25">
      <c r="B73" s="29" t="s">
        <v>77</v>
      </c>
      <c r="C73" s="30"/>
      <c r="D73" s="81"/>
      <c r="E73" s="31"/>
    </row>
    <row r="74" spans="2:22" s="11" customFormat="1" ht="24.95" customHeight="1" x14ac:dyDescent="0.25">
      <c r="B74" s="29" t="s">
        <v>78</v>
      </c>
      <c r="C74" s="30"/>
      <c r="D74" s="74"/>
      <c r="E74" s="38"/>
    </row>
    <row r="75" spans="2:22" s="11" customFormat="1" ht="24.95" customHeight="1" x14ac:dyDescent="0.25">
      <c r="B75" s="29" t="s">
        <v>79</v>
      </c>
      <c r="C75" s="30"/>
      <c r="D75" s="74"/>
      <c r="E75" s="38"/>
    </row>
    <row r="76" spans="2:22" s="11" customFormat="1" ht="24.95" customHeight="1" x14ac:dyDescent="0.25">
      <c r="B76" s="66" t="s">
        <v>80</v>
      </c>
      <c r="C76" s="67">
        <f>SUM(C79:C89)</f>
        <v>1178</v>
      </c>
      <c r="D76" s="67">
        <f>SUM(D79:D89)</f>
        <v>996</v>
      </c>
      <c r="E76" s="82">
        <f>D76/C76-1</f>
        <v>-0.15449915110356538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2:22" s="11" customFormat="1" ht="24.95" customHeight="1" x14ac:dyDescent="0.25">
      <c r="B77" s="25" t="s">
        <v>81</v>
      </c>
      <c r="C77" s="30"/>
      <c r="D77" s="30"/>
      <c r="E77" s="46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2:22" s="15" customFormat="1" ht="33.75" customHeight="1" x14ac:dyDescent="0.25">
      <c r="B78" s="25" t="s">
        <v>82</v>
      </c>
      <c r="C78" s="83"/>
      <c r="D78" s="83"/>
      <c r="E78" s="68"/>
    </row>
    <row r="79" spans="2:22" s="15" customFormat="1" ht="20.100000000000001" customHeight="1" x14ac:dyDescent="0.25">
      <c r="B79" s="84" t="s">
        <v>83</v>
      </c>
      <c r="C79" s="85"/>
      <c r="D79" s="85"/>
      <c r="E79" s="86"/>
    </row>
    <row r="80" spans="2:22" s="15" customFormat="1" ht="20.100000000000001" customHeight="1" x14ac:dyDescent="0.25">
      <c r="B80" s="29" t="s">
        <v>84</v>
      </c>
      <c r="C80" s="30"/>
      <c r="D80" s="30"/>
      <c r="E80" s="64"/>
      <c r="F80" s="11"/>
      <c r="G80" s="11"/>
      <c r="H80" s="87" t="s">
        <v>3</v>
      </c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2:22" s="15" customFormat="1" ht="27.75" customHeight="1" x14ac:dyDescent="0.25">
      <c r="B81" s="29" t="s">
        <v>85</v>
      </c>
      <c r="C81" s="32"/>
      <c r="D81" s="32"/>
      <c r="E81" s="3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2:22" s="11" customFormat="1" ht="18.75" customHeight="1" x14ac:dyDescent="0.25">
      <c r="B82" s="29" t="s">
        <v>86</v>
      </c>
      <c r="C82" s="32"/>
      <c r="D82" s="32"/>
      <c r="E82" s="31"/>
    </row>
    <row r="83" spans="2:22" s="11" customFormat="1" ht="20.25" customHeight="1" x14ac:dyDescent="0.25">
      <c r="B83" s="29" t="s">
        <v>87</v>
      </c>
      <c r="C83" s="30"/>
      <c r="D83" s="30"/>
      <c r="E83" s="31"/>
    </row>
    <row r="84" spans="2:22" s="11" customFormat="1" ht="20.25" customHeight="1" x14ac:dyDescent="0.25">
      <c r="B84" s="29" t="s">
        <v>88</v>
      </c>
      <c r="C84" s="30"/>
      <c r="D84" s="30"/>
      <c r="E84" s="31"/>
    </row>
    <row r="85" spans="2:22" s="11" customFormat="1" ht="20.25" customHeight="1" x14ac:dyDescent="0.25">
      <c r="B85" s="29" t="s">
        <v>89</v>
      </c>
      <c r="C85" s="30"/>
      <c r="D85" s="30"/>
      <c r="E85" s="31"/>
    </row>
    <row r="86" spans="2:22" s="11" customFormat="1" ht="20.25" customHeight="1" x14ac:dyDescent="0.25">
      <c r="B86" s="29" t="s">
        <v>90</v>
      </c>
      <c r="C86" s="30">
        <v>1178</v>
      </c>
      <c r="D86" s="30">
        <v>996</v>
      </c>
      <c r="E86" s="31">
        <f>D86/C86-1</f>
        <v>-0.15449915110356538</v>
      </c>
    </row>
    <row r="87" spans="2:22" s="11" customFormat="1" ht="20.25" customHeight="1" x14ac:dyDescent="0.25">
      <c r="B87" s="29" t="s">
        <v>91</v>
      </c>
      <c r="C87" s="30"/>
      <c r="D87" s="30"/>
      <c r="E87" s="88"/>
    </row>
    <row r="88" spans="2:22" s="11" customFormat="1" ht="20.25" customHeight="1" x14ac:dyDescent="0.25">
      <c r="B88" s="29" t="s">
        <v>92</v>
      </c>
      <c r="C88" s="30"/>
      <c r="D88" s="30"/>
      <c r="E88" s="31"/>
    </row>
    <row r="89" spans="2:22" s="11" customFormat="1" ht="24.95" customHeight="1" x14ac:dyDescent="0.25">
      <c r="B89" s="29" t="s">
        <v>93</v>
      </c>
      <c r="C89" s="32"/>
      <c r="D89" s="32"/>
      <c r="E89" s="31"/>
    </row>
    <row r="90" spans="2:22" s="11" customFormat="1" ht="24.95" customHeight="1" thickBot="1" x14ac:dyDescent="0.3">
      <c r="B90" s="66" t="s">
        <v>94</v>
      </c>
      <c r="C90" s="89"/>
      <c r="D90" s="89"/>
      <c r="E90" s="28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</row>
    <row r="91" spans="2:22" s="11" customFormat="1" ht="24.95" customHeight="1" thickTop="1" thickBot="1" x14ac:dyDescent="0.3">
      <c r="B91" s="91" t="s">
        <v>95</v>
      </c>
      <c r="C91" s="92">
        <f>C6+C45+C60+C76</f>
        <v>280387</v>
      </c>
      <c r="D91" s="92">
        <f>D6+D45+D60+D76</f>
        <v>271204</v>
      </c>
      <c r="E91" s="93">
        <f>D91/C91-1</f>
        <v>-3.2751161787101357E-2</v>
      </c>
      <c r="F91" s="2"/>
      <c r="G91" s="2"/>
      <c r="H91" s="90"/>
      <c r="I91" s="90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2:22" ht="19.5" customHeight="1" thickTop="1" x14ac:dyDescent="0.3">
      <c r="B92" s="105"/>
      <c r="C92" s="105"/>
      <c r="D92" s="105"/>
      <c r="E92" s="105"/>
      <c r="F92" s="105"/>
      <c r="G92" s="105"/>
      <c r="H92" s="94"/>
      <c r="I92" s="94"/>
    </row>
    <row r="93" spans="2:22" ht="20.45" customHeight="1" x14ac:dyDescent="0.3">
      <c r="B93" s="95" t="s">
        <v>96</v>
      </c>
      <c r="C93" s="96"/>
      <c r="D93" s="96"/>
      <c r="E93" s="96"/>
      <c r="F93" s="96"/>
      <c r="G93" s="96"/>
      <c r="H93" s="94"/>
      <c r="I93" s="94"/>
    </row>
    <row r="94" spans="2:22" ht="23.25" x14ac:dyDescent="0.25">
      <c r="B94" s="97" t="s">
        <v>97</v>
      </c>
      <c r="H94" s="11"/>
      <c r="I94" s="99"/>
      <c r="J94" s="100"/>
      <c r="K94" s="100"/>
      <c r="L94" s="100"/>
      <c r="M94" s="100"/>
    </row>
    <row r="95" spans="2:22" x14ac:dyDescent="0.25">
      <c r="C95" s="2"/>
      <c r="D95" s="2"/>
      <c r="H95" s="11"/>
      <c r="I95" s="99"/>
      <c r="J95" s="100"/>
      <c r="K95" s="100"/>
      <c r="L95" s="100"/>
      <c r="M95" s="100"/>
    </row>
    <row r="96" spans="2:22" x14ac:dyDescent="0.25">
      <c r="C96" s="2"/>
      <c r="D96" s="2"/>
      <c r="H96" s="11"/>
      <c r="I96" s="99"/>
      <c r="J96" s="100"/>
      <c r="K96" s="100"/>
      <c r="L96" s="100"/>
      <c r="M96" s="100"/>
    </row>
    <row r="97" spans="3:9" x14ac:dyDescent="0.25">
      <c r="C97" s="2"/>
      <c r="D97" s="2"/>
      <c r="H97" s="11"/>
      <c r="I97" s="11"/>
    </row>
    <row r="98" spans="3:9" x14ac:dyDescent="0.25">
      <c r="C98" s="2"/>
      <c r="D98" s="2"/>
      <c r="H98" s="11"/>
      <c r="I98" s="11"/>
    </row>
    <row r="99" spans="3:9" x14ac:dyDescent="0.25">
      <c r="C99" s="2"/>
      <c r="D99" s="2"/>
      <c r="H99" s="11"/>
      <c r="I99" s="11"/>
    </row>
    <row r="100" spans="3:9" x14ac:dyDescent="0.25">
      <c r="C100" s="2"/>
      <c r="D100" s="2"/>
      <c r="H100" s="11"/>
      <c r="I100" s="11"/>
    </row>
    <row r="101" spans="3:9" x14ac:dyDescent="0.25">
      <c r="C101" s="2"/>
      <c r="D101" s="2"/>
      <c r="H101" s="11"/>
      <c r="I101" s="11"/>
    </row>
    <row r="102" spans="3:9" x14ac:dyDescent="0.25">
      <c r="C102" s="2"/>
      <c r="D102" s="2"/>
      <c r="H102" s="11"/>
      <c r="I102" s="11"/>
    </row>
    <row r="103" spans="3:9" x14ac:dyDescent="0.25">
      <c r="C103" s="2"/>
      <c r="D103" s="2"/>
      <c r="H103" s="11"/>
      <c r="I103" s="11"/>
    </row>
    <row r="104" spans="3:9" x14ac:dyDescent="0.25">
      <c r="C104" s="2"/>
      <c r="D104" s="2"/>
      <c r="H104" s="11"/>
      <c r="I104" s="11"/>
    </row>
    <row r="105" spans="3:9" x14ac:dyDescent="0.25">
      <c r="C105" s="2"/>
      <c r="D105" s="2"/>
      <c r="H105" s="21"/>
      <c r="I105" s="21"/>
    </row>
    <row r="106" spans="3:9" x14ac:dyDescent="0.25">
      <c r="C106" s="2"/>
      <c r="D106" s="2"/>
      <c r="H106" s="11"/>
      <c r="I106" s="11"/>
    </row>
    <row r="107" spans="3:9" x14ac:dyDescent="0.25">
      <c r="C107" s="2"/>
      <c r="D107" s="2"/>
      <c r="H107" s="51"/>
      <c r="I107" s="51"/>
    </row>
    <row r="108" spans="3:9" x14ac:dyDescent="0.25">
      <c r="C108" s="2"/>
      <c r="D108" s="2"/>
      <c r="H108" s="51"/>
      <c r="I108" s="51"/>
    </row>
    <row r="109" spans="3:9" x14ac:dyDescent="0.25">
      <c r="C109" s="2"/>
      <c r="D109" s="2"/>
      <c r="H109" s="11"/>
      <c r="I109" s="11"/>
    </row>
    <row r="110" spans="3:9" x14ac:dyDescent="0.25">
      <c r="C110" s="2"/>
      <c r="D110" s="2"/>
      <c r="H110" s="11"/>
      <c r="I110" s="11"/>
    </row>
    <row r="111" spans="3:9" x14ac:dyDescent="0.25">
      <c r="C111" s="2"/>
      <c r="D111" s="2"/>
      <c r="H111" s="11"/>
      <c r="I111" s="11"/>
    </row>
    <row r="112" spans="3:9" x14ac:dyDescent="0.25">
      <c r="C112" s="2"/>
      <c r="D112" s="2"/>
      <c r="H112" s="11"/>
      <c r="I112" s="11"/>
    </row>
    <row r="113" spans="3:9" x14ac:dyDescent="0.25">
      <c r="C113" s="2"/>
      <c r="D113" s="2"/>
      <c r="H113" s="62"/>
      <c r="I113" s="62"/>
    </row>
    <row r="114" spans="3:9" x14ac:dyDescent="0.25">
      <c r="C114" s="2"/>
      <c r="D114" s="2"/>
      <c r="H114" s="11"/>
      <c r="I114" s="11"/>
    </row>
    <row r="115" spans="3:9" x14ac:dyDescent="0.25">
      <c r="C115" s="2"/>
      <c r="D115" s="2"/>
      <c r="H115" s="11"/>
      <c r="I115" s="11"/>
    </row>
    <row r="116" spans="3:9" x14ac:dyDescent="0.25">
      <c r="C116" s="2"/>
      <c r="D116" s="2"/>
      <c r="H116" s="11"/>
      <c r="I116" s="11"/>
    </row>
    <row r="117" spans="3:9" x14ac:dyDescent="0.25">
      <c r="C117" s="2"/>
      <c r="D117" s="2"/>
      <c r="H117" s="62"/>
      <c r="I117" s="62"/>
    </row>
    <row r="118" spans="3:9" x14ac:dyDescent="0.25">
      <c r="C118" s="2"/>
      <c r="D118" s="2"/>
      <c r="H118" s="62"/>
      <c r="I118" s="62"/>
    </row>
    <row r="119" spans="3:9" x14ac:dyDescent="0.25">
      <c r="C119" s="2"/>
      <c r="D119" s="2"/>
      <c r="H119" s="15"/>
      <c r="I119" s="15"/>
    </row>
    <row r="120" spans="3:9" x14ac:dyDescent="0.25">
      <c r="C120" s="2"/>
      <c r="D120" s="2"/>
      <c r="H120" s="21"/>
      <c r="I120" s="21"/>
    </row>
    <row r="121" spans="3:9" x14ac:dyDescent="0.25">
      <c r="C121" s="2"/>
      <c r="D121" s="2"/>
      <c r="H121" s="11"/>
      <c r="I121" s="11"/>
    </row>
    <row r="122" spans="3:9" x14ac:dyDescent="0.25">
      <c r="C122" s="2"/>
      <c r="D122" s="2"/>
      <c r="H122" s="11"/>
      <c r="I122" s="11"/>
    </row>
    <row r="123" spans="3:9" x14ac:dyDescent="0.25">
      <c r="C123" s="2"/>
      <c r="D123" s="2"/>
      <c r="H123" s="11"/>
      <c r="I123" s="11"/>
    </row>
    <row r="124" spans="3:9" x14ac:dyDescent="0.25">
      <c r="C124" s="2"/>
      <c r="D124" s="2"/>
      <c r="H124" s="21"/>
      <c r="I124" s="21"/>
    </row>
    <row r="125" spans="3:9" x14ac:dyDescent="0.25">
      <c r="C125" s="2"/>
      <c r="D125" s="2"/>
      <c r="H125" s="11"/>
      <c r="I125" s="11"/>
    </row>
    <row r="126" spans="3:9" x14ac:dyDescent="0.25">
      <c r="C126" s="2"/>
      <c r="D126" s="2"/>
      <c r="H126" s="11"/>
      <c r="I126" s="11"/>
    </row>
    <row r="127" spans="3:9" x14ac:dyDescent="0.25">
      <c r="C127" s="2"/>
      <c r="D127" s="2"/>
      <c r="H127" s="15"/>
      <c r="I127" s="15"/>
    </row>
    <row r="128" spans="3:9" x14ac:dyDescent="0.25">
      <c r="C128" s="2"/>
      <c r="D128" s="2"/>
      <c r="H128" s="11"/>
      <c r="I128" s="11"/>
    </row>
    <row r="129" spans="3:9" x14ac:dyDescent="0.25">
      <c r="C129" s="2"/>
      <c r="D129" s="2"/>
      <c r="H129" s="11"/>
      <c r="I129" s="11"/>
    </row>
    <row r="130" spans="3:9" x14ac:dyDescent="0.25">
      <c r="C130" s="2"/>
      <c r="D130" s="2"/>
      <c r="H130" s="11"/>
      <c r="I130" s="11"/>
    </row>
    <row r="131" spans="3:9" x14ac:dyDescent="0.25">
      <c r="C131" s="2"/>
      <c r="D131" s="2"/>
      <c r="H131" s="11"/>
      <c r="I131" s="11"/>
    </row>
    <row r="132" spans="3:9" x14ac:dyDescent="0.25">
      <c r="C132" s="2"/>
      <c r="D132" s="2"/>
      <c r="H132" s="11"/>
      <c r="I132" s="11"/>
    </row>
    <row r="133" spans="3:9" x14ac:dyDescent="0.25">
      <c r="C133" s="2"/>
      <c r="D133" s="2"/>
      <c r="H133" s="11"/>
      <c r="I133" s="11"/>
    </row>
    <row r="134" spans="3:9" x14ac:dyDescent="0.25">
      <c r="C134" s="2"/>
      <c r="D134" s="2"/>
      <c r="H134" s="11"/>
      <c r="I134" s="11"/>
    </row>
    <row r="135" spans="3:9" x14ac:dyDescent="0.25">
      <c r="C135" s="2"/>
      <c r="D135" s="2"/>
      <c r="H135" s="11"/>
      <c r="I135" s="11"/>
    </row>
    <row r="136" spans="3:9" x14ac:dyDescent="0.25">
      <c r="C136" s="2"/>
      <c r="D136" s="2"/>
      <c r="H136" s="11"/>
      <c r="I136" s="11"/>
    </row>
    <row r="137" spans="3:9" x14ac:dyDescent="0.25">
      <c r="C137" s="2"/>
      <c r="D137" s="2"/>
      <c r="H137" s="15"/>
      <c r="I137" s="15"/>
    </row>
    <row r="138" spans="3:9" x14ac:dyDescent="0.25">
      <c r="C138" s="2"/>
      <c r="D138" s="2"/>
      <c r="H138" s="11"/>
      <c r="I138" s="11"/>
    </row>
    <row r="139" spans="3:9" x14ac:dyDescent="0.25">
      <c r="C139" s="2"/>
      <c r="D139" s="2"/>
      <c r="H139" s="11"/>
      <c r="I139" s="11"/>
    </row>
    <row r="140" spans="3:9" x14ac:dyDescent="0.25">
      <c r="C140" s="2"/>
      <c r="D140" s="2"/>
      <c r="H140" s="90"/>
      <c r="I140" s="90"/>
    </row>
    <row r="141" spans="3:9" x14ac:dyDescent="0.25">
      <c r="C141" s="2"/>
      <c r="D141" s="2"/>
      <c r="H141" s="90"/>
      <c r="I141" s="90"/>
    </row>
  </sheetData>
  <mergeCells count="4">
    <mergeCell ref="C1:E1"/>
    <mergeCell ref="F1:H1"/>
    <mergeCell ref="B3:C3"/>
    <mergeCell ref="B92:G92"/>
  </mergeCells>
  <printOptions horizontalCentered="1" verticalCentered="1"/>
  <pageMargins left="0.78740157480314965" right="0.78740157480314965" top="0.51" bottom="0.5" header="0.51181102362204722" footer="0.51181102362204722"/>
  <pageSetup paperSize="9" scale="3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BASEPROBC</vt:lpstr>
      <vt:lpstr>BASEPROBC!Zone_d_impression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dcterms:created xsi:type="dcterms:W3CDTF">2020-03-12T14:15:20Z</dcterms:created>
  <dcterms:modified xsi:type="dcterms:W3CDTF">2020-03-12T14:21:06Z</dcterms:modified>
</cp:coreProperties>
</file>