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otal all vehicles" sheetId="4" r:id="rId1"/>
  </sheets>
  <externalReferences>
    <externalReference r:id="rId2"/>
  </externalReferences>
  <definedNames>
    <definedName name="AA">[1]PROCARS!#REF!</definedName>
    <definedName name="compa">[1]PROCARS!#REF!</definedName>
    <definedName name="P91_">[1]PROCARS!#REF!</definedName>
    <definedName name="P92_">[1]PROCARS!#REF!</definedName>
    <definedName name="_xlnm.Print_Area" localSheetId="0">'Total all vehicles'!$B$1:$F$93</definedName>
  </definedNames>
  <calcPr calcId="145621"/>
</workbook>
</file>

<file path=xl/calcChain.xml><?xml version="1.0" encoding="utf-8"?>
<calcChain xmlns="http://schemas.openxmlformats.org/spreadsheetml/2006/main">
  <c r="E6" i="4" l="1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E56" i="4"/>
  <c r="F56" i="4"/>
  <c r="E57" i="4"/>
  <c r="F57" i="4"/>
  <c r="E58" i="4"/>
  <c r="F58" i="4"/>
  <c r="E59" i="4"/>
  <c r="F59" i="4"/>
  <c r="E60" i="4"/>
  <c r="F60" i="4"/>
  <c r="E61" i="4"/>
  <c r="F61" i="4"/>
  <c r="E62" i="4"/>
  <c r="F62" i="4"/>
  <c r="E63" i="4"/>
  <c r="F63" i="4"/>
  <c r="E64" i="4"/>
  <c r="F64" i="4"/>
  <c r="E65" i="4"/>
  <c r="F65" i="4"/>
  <c r="E66" i="4"/>
  <c r="F66" i="4"/>
  <c r="E67" i="4"/>
  <c r="F67" i="4"/>
  <c r="E68" i="4"/>
  <c r="F68" i="4"/>
  <c r="E69" i="4"/>
  <c r="F69" i="4"/>
  <c r="E70" i="4"/>
  <c r="F70" i="4"/>
  <c r="E71" i="4"/>
  <c r="F71" i="4"/>
  <c r="E72" i="4"/>
  <c r="F72" i="4"/>
  <c r="E73" i="4"/>
  <c r="F73" i="4"/>
  <c r="E74" i="4"/>
  <c r="F74" i="4"/>
  <c r="E75" i="4"/>
  <c r="F75" i="4"/>
  <c r="E76" i="4"/>
  <c r="F76" i="4"/>
  <c r="E77" i="4"/>
  <c r="F77" i="4"/>
  <c r="E78" i="4"/>
  <c r="F78" i="4"/>
  <c r="E79" i="4"/>
  <c r="F79" i="4"/>
  <c r="E80" i="4"/>
  <c r="F80" i="4"/>
  <c r="E81" i="4"/>
  <c r="F81" i="4"/>
  <c r="E82" i="4"/>
  <c r="F82" i="4"/>
  <c r="E83" i="4"/>
  <c r="F83" i="4"/>
  <c r="E84" i="4"/>
  <c r="F84" i="4"/>
  <c r="E85" i="4"/>
  <c r="F85" i="4"/>
  <c r="E86" i="4"/>
  <c r="F86" i="4"/>
  <c r="E87" i="4"/>
  <c r="F87" i="4"/>
  <c r="E88" i="4"/>
  <c r="F88" i="4"/>
  <c r="E89" i="4"/>
  <c r="F89" i="4"/>
  <c r="E90" i="4"/>
  <c r="F90" i="4"/>
  <c r="E91" i="4"/>
  <c r="F91" i="4"/>
</calcChain>
</file>

<file path=xl/sharedStrings.xml><?xml version="1.0" encoding="utf-8"?>
<sst xmlns="http://schemas.openxmlformats.org/spreadsheetml/2006/main" count="122" uniqueCount="99">
  <si>
    <t xml:space="preserve"> </t>
  </si>
  <si>
    <t>Estimate</t>
  </si>
  <si>
    <t>CARS: BMW, Mercedes, Audi and JLR not reported</t>
  </si>
  <si>
    <t xml:space="preserve">TOTAL </t>
  </si>
  <si>
    <t>OTHERS</t>
  </si>
  <si>
    <t>ZIMBABWE</t>
  </si>
  <si>
    <t>TUNISIA</t>
  </si>
  <si>
    <t>SUDAN</t>
  </si>
  <si>
    <t>SOUTH AFRICA</t>
  </si>
  <si>
    <t>NIGERIA</t>
  </si>
  <si>
    <t>MOROCCO</t>
  </si>
  <si>
    <t>LIBYA</t>
  </si>
  <si>
    <t>KENYA</t>
  </si>
  <si>
    <t>EGYPT</t>
  </si>
  <si>
    <t>BOTSWANA</t>
  </si>
  <si>
    <t>ALGERIA</t>
  </si>
  <si>
    <t>Double Counts South Africa / World</t>
  </si>
  <si>
    <t>Double Counts Egypt / World</t>
  </si>
  <si>
    <t>AFRICA</t>
  </si>
  <si>
    <t>VIETNAM</t>
  </si>
  <si>
    <t>THAILAND</t>
  </si>
  <si>
    <t>TAIWAN</t>
  </si>
  <si>
    <t>SOUTH KOREA</t>
  </si>
  <si>
    <t>PHILIPPINES</t>
  </si>
  <si>
    <t>PAKISTAN</t>
  </si>
  <si>
    <t>MALAYSIA</t>
  </si>
  <si>
    <t>JAPAN</t>
  </si>
  <si>
    <t>IRAN</t>
  </si>
  <si>
    <t>INDONESIA</t>
  </si>
  <si>
    <t>INDIA</t>
  </si>
  <si>
    <t>CHINA</t>
  </si>
  <si>
    <t>BANGLADESH</t>
  </si>
  <si>
    <t>AUSTRALIA</t>
  </si>
  <si>
    <t>Double Counts Asia / World</t>
  </si>
  <si>
    <t>ASIA-OCEANIA</t>
  </si>
  <si>
    <t>VENEZUELA</t>
  </si>
  <si>
    <t>URUGUAY</t>
  </si>
  <si>
    <t>PERU</t>
  </si>
  <si>
    <t>ECUADOR</t>
  </si>
  <si>
    <t>COLOMBIA</t>
  </si>
  <si>
    <t>CHILE</t>
  </si>
  <si>
    <t>BRAZIL</t>
  </si>
  <si>
    <t>ARGENTINA *** AS OF 2016, CARS AND LCV ONLY</t>
  </si>
  <si>
    <t>Double counts South America / World</t>
  </si>
  <si>
    <t xml:space="preserve"> - SOUTH AMERICA</t>
  </si>
  <si>
    <t>USA</t>
  </si>
  <si>
    <t>MEXICO</t>
  </si>
  <si>
    <t>CANADA</t>
  </si>
  <si>
    <t xml:space="preserve"> - NAFTA</t>
  </si>
  <si>
    <t>AMERICA</t>
  </si>
  <si>
    <t>TURKEY</t>
  </si>
  <si>
    <t>UZBEKISTAN</t>
  </si>
  <si>
    <t>UKRAINE</t>
  </si>
  <si>
    <t>KAZAKHSTAN</t>
  </si>
  <si>
    <t>BELARUS</t>
  </si>
  <si>
    <t>AZERBAIDJAN</t>
  </si>
  <si>
    <t>RUSSIA</t>
  </si>
  <si>
    <t>Double Counts Ukraine / World</t>
  </si>
  <si>
    <t>Double Counts CIS / World</t>
  </si>
  <si>
    <t>CIS</t>
  </si>
  <si>
    <t>SERBIA</t>
  </si>
  <si>
    <t xml:space="preserve"> - OTHER EUROPE</t>
  </si>
  <si>
    <t>SLOVENIA</t>
  </si>
  <si>
    <t>SLOVAKIA</t>
  </si>
  <si>
    <t>ROMANIA</t>
  </si>
  <si>
    <t>POLAND</t>
  </si>
  <si>
    <t>HUNGARY</t>
  </si>
  <si>
    <t>CZECH REPUBLIC</t>
  </si>
  <si>
    <t>Double Counts East Europe / World</t>
  </si>
  <si>
    <t xml:space="preserve"> - EUROPEAN UNION New Members</t>
  </si>
  <si>
    <t>UNITED KINGDOM</t>
  </si>
  <si>
    <t>SWEDEN *** AS OF 2011, CARS ONLY</t>
  </si>
  <si>
    <t>SPAIN</t>
  </si>
  <si>
    <t>PORTUGAL</t>
  </si>
  <si>
    <t>NETHERLANDS *** AS OF 2013,  FIGURES ONCE A YEAR ONLY</t>
  </si>
  <si>
    <t>ITALY</t>
  </si>
  <si>
    <t>GERMANY *** AS OF 2016, CARS ONLY</t>
  </si>
  <si>
    <t>FRANCE *** AS OF 2011,  CARS AND LCV ONLY</t>
  </si>
  <si>
    <t>FINLAND</t>
  </si>
  <si>
    <t>BELGIUM</t>
  </si>
  <si>
    <t>AUSTRIA</t>
  </si>
  <si>
    <t>Double Counts Portugal / World</t>
  </si>
  <si>
    <t>Double Counts Italy / Germany</t>
  </si>
  <si>
    <t>Double Counts Belgium / Germany</t>
  </si>
  <si>
    <t>Double Counts Austria / Japan</t>
  </si>
  <si>
    <t>Double Counts Austria / Germany</t>
  </si>
  <si>
    <t xml:space="preserve"> - EUROPEAN UNION 15 countries</t>
  </si>
  <si>
    <t xml:space="preserve"> - EUROPEAN UNION 27 countries</t>
  </si>
  <si>
    <t xml:space="preserve"> EUROPE</t>
  </si>
  <si>
    <t>DIFFERENCE</t>
  </si>
  <si>
    <t>VARIATION</t>
  </si>
  <si>
    <t>Q4</t>
  </si>
  <si>
    <t>ALL VEHICLES</t>
  </si>
  <si>
    <t>YTD 2017</t>
  </si>
  <si>
    <t>YTD 2016</t>
  </si>
  <si>
    <t>UNITS</t>
  </si>
  <si>
    <t>OICA correspondents survey</t>
  </si>
  <si>
    <t>WORLD MOTOR VEHICLE PRODUCTION BY COUNTRY AND TYPE</t>
  </si>
  <si>
    <t>BASEPROTOTAL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</si>
</sst>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0000000"/>
    <numFmt numFmtId="166" formatCode="#,###,##0"/>
  </numFmts>
  <fonts count="23" x14ac:knownFonts="1">
    <font>
      <sz val="11"/>
      <color theme="1"/>
      <name val="Calibri"/>
      <family val="2"/>
      <scheme val="minor"/>
    </font>
    <font>
      <sz val="12"/>
      <name val="Helv"/>
    </font>
    <font>
      <sz val="18"/>
      <name val="Arial"/>
      <family val="2"/>
    </font>
    <font>
      <b/>
      <sz val="16"/>
      <color theme="1"/>
      <name val="Helv"/>
    </font>
    <font>
      <sz val="16"/>
      <name val="Helv"/>
    </font>
    <font>
      <b/>
      <sz val="1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8"/>
      <name val="Cambria"/>
      <family val="1"/>
    </font>
    <font>
      <sz val="14"/>
      <name val="Arial"/>
      <family val="2"/>
    </font>
    <font>
      <b/>
      <sz val="12"/>
      <name val="Helv"/>
    </font>
    <font>
      <sz val="18"/>
      <color indexed="8"/>
      <name val="Arial"/>
      <family val="2"/>
    </font>
    <font>
      <i/>
      <sz val="18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i/>
      <sz val="18"/>
      <color indexed="8"/>
      <name val="Arial"/>
      <family val="2"/>
    </font>
    <font>
      <sz val="12"/>
      <name val="Arial"/>
      <family val="2"/>
    </font>
    <font>
      <b/>
      <sz val="22"/>
      <name val="Helv"/>
    </font>
    <font>
      <b/>
      <sz val="18"/>
      <name val="Helv"/>
    </font>
    <font>
      <b/>
      <sz val="24"/>
      <name val="Helv"/>
    </font>
    <font>
      <sz val="24"/>
      <name val="Helv"/>
    </font>
    <font>
      <sz val="10"/>
      <color indexed="8"/>
      <name val="Arial"/>
      <family val="2"/>
    </font>
    <font>
      <sz val="10"/>
      <name val="MS Sans Serif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gray125">
        <fgColor indexed="9"/>
        <bgColor indexed="9"/>
      </patternFill>
    </fill>
    <fill>
      <patternFill patternType="gray125">
        <fgColor indexed="9"/>
        <bgColor theme="0"/>
      </patternFill>
    </fill>
    <fill>
      <patternFill patternType="lightGray">
        <fgColor indexed="9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4659260841701"/>
        <bgColor indexed="64"/>
      </patternFill>
    </fill>
    <fill>
      <patternFill patternType="gray0625">
        <fgColor indexed="9"/>
        <bgColor theme="0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166" fontId="21" fillId="12" borderId="0" applyNumberFormat="0" applyBorder="0">
      <alignment horizontal="right"/>
      <protection locked="0"/>
    </xf>
    <xf numFmtId="40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1"/>
    <xf numFmtId="0" fontId="1" fillId="0" borderId="0" xfId="2"/>
    <xf numFmtId="3" fontId="1" fillId="0" borderId="0" xfId="2" applyNumberFormat="1"/>
    <xf numFmtId="3" fontId="0" fillId="0" borderId="0" xfId="2" applyNumberFormat="1" applyFont="1"/>
    <xf numFmtId="3" fontId="1" fillId="0" borderId="0" xfId="1" applyNumberFormat="1"/>
    <xf numFmtId="0" fontId="1" fillId="0" borderId="0" xfId="2" applyFill="1"/>
    <xf numFmtId="3" fontId="2" fillId="2" borderId="1" xfId="2" applyNumberFormat="1" applyFont="1" applyFill="1" applyBorder="1" applyAlignment="1" applyProtection="1">
      <alignment vertical="center"/>
      <protection locked="0"/>
    </xf>
    <xf numFmtId="3" fontId="1" fillId="3" borderId="0" xfId="1" applyNumberFormat="1" applyFill="1"/>
    <xf numFmtId="0" fontId="1" fillId="3" borderId="0" xfId="1" applyFill="1"/>
    <xf numFmtId="0" fontId="3" fillId="4" borderId="0" xfId="1" applyFont="1" applyFill="1" applyBorder="1" applyAlignment="1">
      <alignment horizontal="left" wrapText="1"/>
    </xf>
    <xf numFmtId="0" fontId="4" fillId="0" borderId="2" xfId="1" applyFont="1" applyBorder="1" applyAlignment="1">
      <alignment horizontal="left" wrapText="1"/>
    </xf>
    <xf numFmtId="3" fontId="1" fillId="0" borderId="0" xfId="1" applyNumberFormat="1" applyFill="1"/>
    <xf numFmtId="3" fontId="5" fillId="0" borderId="3" xfId="2" applyNumberFormat="1" applyFont="1" applyFill="1" applyBorder="1" applyAlignment="1" applyProtection="1">
      <alignment vertical="center"/>
      <protection locked="0"/>
    </xf>
    <xf numFmtId="164" fontId="5" fillId="5" borderId="4" xfId="2" applyNumberFormat="1" applyFont="1" applyFill="1" applyBorder="1" applyAlignment="1" applyProtection="1">
      <alignment vertical="center"/>
    </xf>
    <xf numFmtId="3" fontId="6" fillId="6" borderId="4" xfId="2" applyNumberFormat="1" applyFont="1" applyFill="1" applyBorder="1" applyAlignment="1" applyProtection="1">
      <alignment vertical="center"/>
    </xf>
    <xf numFmtId="3" fontId="7" fillId="5" borderId="5" xfId="1" applyNumberFormat="1" applyFont="1" applyFill="1" applyBorder="1" applyAlignment="1" applyProtection="1">
      <alignment horizontal="left" vertical="center"/>
    </xf>
    <xf numFmtId="3" fontId="2" fillId="0" borderId="3" xfId="2" applyNumberFormat="1" applyFont="1" applyFill="1" applyBorder="1" applyAlignment="1" applyProtection="1">
      <alignment vertical="center"/>
      <protection locked="0"/>
    </xf>
    <xf numFmtId="164" fontId="2" fillId="5" borderId="6" xfId="2" applyNumberFormat="1" applyFont="1" applyFill="1" applyBorder="1" applyAlignment="1" applyProtection="1">
      <alignment vertical="center"/>
    </xf>
    <xf numFmtId="3" fontId="8" fillId="3" borderId="7" xfId="1" applyNumberFormat="1" applyFont="1" applyFill="1" applyBorder="1"/>
    <xf numFmtId="3" fontId="7" fillId="5" borderId="8" xfId="1" applyNumberFormat="1" applyFont="1" applyFill="1" applyBorder="1" applyAlignment="1" applyProtection="1">
      <alignment horizontal="left" vertical="center"/>
    </xf>
    <xf numFmtId="3" fontId="2" fillId="0" borderId="9" xfId="2" applyNumberFormat="1" applyFont="1" applyFill="1" applyBorder="1" applyAlignment="1" applyProtection="1">
      <alignment vertical="center"/>
      <protection locked="0"/>
    </xf>
    <xf numFmtId="164" fontId="2" fillId="5" borderId="10" xfId="2" applyNumberFormat="1" applyFont="1" applyFill="1" applyBorder="1" applyAlignment="1" applyProtection="1">
      <alignment vertical="center"/>
    </xf>
    <xf numFmtId="3" fontId="2" fillId="3" borderId="11" xfId="2" applyNumberFormat="1" applyFont="1" applyFill="1" applyBorder="1" applyAlignment="1" applyProtection="1">
      <alignment vertical="center"/>
      <protection locked="0"/>
    </xf>
    <xf numFmtId="3" fontId="9" fillId="0" borderId="12" xfId="1" applyNumberFormat="1" applyFont="1" applyFill="1" applyBorder="1" applyAlignment="1" applyProtection="1">
      <alignment horizontal="center" vertical="center"/>
    </xf>
    <xf numFmtId="3" fontId="10" fillId="7" borderId="0" xfId="1" applyNumberFormat="1" applyFont="1" applyFill="1" applyBorder="1" applyAlignment="1">
      <alignment vertical="center"/>
    </xf>
    <xf numFmtId="3" fontId="2" fillId="8" borderId="11" xfId="2" applyNumberFormat="1" applyFont="1" applyFill="1" applyBorder="1" applyAlignment="1" applyProtection="1">
      <alignment vertical="center"/>
      <protection locked="0"/>
    </xf>
    <xf numFmtId="3" fontId="2" fillId="9" borderId="9" xfId="2" applyNumberFormat="1" applyFont="1" applyFill="1" applyBorder="1" applyAlignment="1" applyProtection="1">
      <alignment vertical="center"/>
      <protection locked="0"/>
    </xf>
    <xf numFmtId="3" fontId="11" fillId="3" borderId="11" xfId="2" applyNumberFormat="1" applyFont="1" applyFill="1" applyBorder="1" applyAlignment="1" applyProtection="1">
      <alignment vertical="center"/>
      <protection locked="0"/>
    </xf>
    <xf numFmtId="3" fontId="2" fillId="3" borderId="11" xfId="2" quotePrefix="1" applyNumberFormat="1" applyFont="1" applyFill="1" applyBorder="1" applyAlignment="1" applyProtection="1">
      <alignment vertical="center"/>
      <protection locked="0"/>
    </xf>
    <xf numFmtId="3" fontId="10" fillId="7" borderId="0" xfId="1" applyNumberFormat="1" applyFont="1" applyFill="1" applyAlignment="1">
      <alignment vertical="center"/>
    </xf>
    <xf numFmtId="3" fontId="2" fillId="10" borderId="13" xfId="2" applyNumberFormat="1" applyFont="1" applyFill="1" applyBorder="1" applyAlignment="1" applyProtection="1">
      <alignment vertical="center"/>
      <protection locked="0"/>
    </xf>
    <xf numFmtId="3" fontId="2" fillId="8" borderId="13" xfId="2" applyNumberFormat="1" applyFont="1" applyFill="1" applyBorder="1" applyAlignment="1" applyProtection="1">
      <alignment vertical="center"/>
      <protection locked="0"/>
    </xf>
    <xf numFmtId="3" fontId="2" fillId="11" borderId="9" xfId="2" applyNumberFormat="1" applyFont="1" applyFill="1" applyBorder="1" applyAlignment="1" applyProtection="1">
      <alignment vertical="center"/>
    </xf>
    <xf numFmtId="164" fontId="5" fillId="5" borderId="1" xfId="2" applyNumberFormat="1" applyFont="1" applyFill="1" applyBorder="1" applyAlignment="1" applyProtection="1">
      <alignment vertical="center"/>
    </xf>
    <xf numFmtId="3" fontId="2" fillId="3" borderId="1" xfId="2" applyNumberFormat="1" applyFont="1" applyFill="1" applyBorder="1" applyAlignment="1" applyProtection="1">
      <alignment vertical="center"/>
      <protection locked="0"/>
    </xf>
    <xf numFmtId="3" fontId="12" fillId="9" borderId="14" xfId="2" applyNumberFormat="1" applyFont="1" applyFill="1" applyBorder="1" applyAlignment="1" applyProtection="1">
      <alignment vertical="center"/>
      <protection locked="0"/>
    </xf>
    <xf numFmtId="164" fontId="2" fillId="5" borderId="15" xfId="2" applyNumberFormat="1" applyFont="1" applyFill="1" applyBorder="1" applyAlignment="1" applyProtection="1">
      <alignment vertical="center"/>
    </xf>
    <xf numFmtId="3" fontId="9" fillId="12" borderId="12" xfId="3" applyNumberFormat="1" applyFont="1" applyFill="1" applyBorder="1" applyAlignment="1" applyProtection="1">
      <alignment horizontal="center" vertical="center"/>
    </xf>
    <xf numFmtId="3" fontId="12" fillId="9" borderId="9" xfId="2" applyNumberFormat="1" applyFont="1" applyFill="1" applyBorder="1" applyAlignment="1" applyProtection="1">
      <alignment vertical="center"/>
      <protection locked="0"/>
    </xf>
    <xf numFmtId="164" fontId="12" fillId="5" borderId="16" xfId="2" applyNumberFormat="1" applyFont="1" applyFill="1" applyBorder="1" applyAlignment="1" applyProtection="1">
      <alignment vertical="center"/>
    </xf>
    <xf numFmtId="3" fontId="12" fillId="10" borderId="17" xfId="2" applyNumberFormat="1" applyFont="1" applyFill="1" applyBorder="1" applyAlignment="1" applyProtection="1">
      <alignment vertical="center"/>
      <protection locked="0"/>
    </xf>
    <xf numFmtId="3" fontId="12" fillId="8" borderId="17" xfId="2" applyNumberFormat="1" applyFont="1" applyFill="1" applyBorder="1" applyAlignment="1" applyProtection="1">
      <alignment vertical="center"/>
      <protection locked="0"/>
    </xf>
    <xf numFmtId="3" fontId="13" fillId="12" borderId="8" xfId="3" applyNumberFormat="1" applyFont="1" applyFill="1" applyBorder="1" applyAlignment="1" applyProtection="1">
      <alignment horizontal="left" vertical="center"/>
    </xf>
    <xf numFmtId="3" fontId="5" fillId="11" borderId="18" xfId="2" applyNumberFormat="1" applyFont="1" applyFill="1" applyBorder="1" applyAlignment="1" applyProtection="1">
      <alignment vertical="center"/>
    </xf>
    <xf numFmtId="164" fontId="5" fillId="5" borderId="16" xfId="2" applyNumberFormat="1" applyFont="1" applyFill="1" applyBorder="1" applyAlignment="1" applyProtection="1">
      <alignment vertical="center"/>
    </xf>
    <xf numFmtId="3" fontId="2" fillId="3" borderId="19" xfId="2" applyNumberFormat="1" applyFont="1" applyFill="1" applyBorder="1" applyAlignment="1" applyProtection="1">
      <alignment vertical="center"/>
      <protection locked="0"/>
    </xf>
    <xf numFmtId="3" fontId="5" fillId="9" borderId="18" xfId="2" applyNumberFormat="1" applyFont="1" applyFill="1" applyBorder="1" applyAlignment="1" applyProtection="1">
      <alignment vertical="center"/>
      <protection locked="0"/>
    </xf>
    <xf numFmtId="164" fontId="5" fillId="5" borderId="17" xfId="2" applyNumberFormat="1" applyFont="1" applyFill="1" applyBorder="1" applyAlignment="1" applyProtection="1">
      <alignment vertical="center"/>
    </xf>
    <xf numFmtId="3" fontId="5" fillId="13" borderId="20" xfId="2" applyNumberFormat="1" applyFont="1" applyFill="1" applyBorder="1" applyAlignment="1" applyProtection="1">
      <alignment vertical="center"/>
    </xf>
    <xf numFmtId="3" fontId="2" fillId="8" borderId="1" xfId="2" applyNumberFormat="1" applyFont="1" applyFill="1" applyBorder="1" applyAlignment="1" applyProtection="1">
      <alignment vertical="center"/>
      <protection locked="0"/>
    </xf>
    <xf numFmtId="3" fontId="11" fillId="0" borderId="11" xfId="2" applyNumberFormat="1" applyFont="1" applyFill="1" applyBorder="1" applyAlignment="1" applyProtection="1">
      <alignment vertical="center"/>
      <protection locked="0"/>
    </xf>
    <xf numFmtId="3" fontId="2" fillId="3" borderId="10" xfId="2" applyNumberFormat="1" applyFont="1" applyFill="1" applyBorder="1" applyAlignment="1" applyProtection="1">
      <alignment vertical="center"/>
      <protection locked="0"/>
    </xf>
    <xf numFmtId="3" fontId="2" fillId="10" borderId="1" xfId="2" applyNumberFormat="1" applyFont="1" applyFill="1" applyBorder="1" applyAlignment="1" applyProtection="1">
      <alignment vertical="center"/>
      <protection locked="0"/>
    </xf>
    <xf numFmtId="3" fontId="2" fillId="4" borderId="11" xfId="2" applyNumberFormat="1" applyFont="1" applyFill="1" applyBorder="1" applyAlignment="1" applyProtection="1">
      <alignment vertical="center"/>
      <protection locked="0"/>
    </xf>
    <xf numFmtId="164" fontId="2" fillId="5" borderId="1" xfId="2" applyNumberFormat="1" applyFont="1" applyFill="1" applyBorder="1" applyAlignment="1" applyProtection="1">
      <alignment vertical="center"/>
    </xf>
    <xf numFmtId="3" fontId="2" fillId="8" borderId="10" xfId="2" applyNumberFormat="1" applyFont="1" applyFill="1" applyBorder="1" applyAlignment="1" applyProtection="1">
      <alignment vertical="center"/>
      <protection locked="0"/>
    </xf>
    <xf numFmtId="3" fontId="2" fillId="11" borderId="14" xfId="2" applyNumberFormat="1" applyFont="1" applyFill="1" applyBorder="1" applyAlignment="1" applyProtection="1">
      <alignment vertical="center"/>
    </xf>
    <xf numFmtId="3" fontId="12" fillId="11" borderId="18" xfId="2" applyNumberFormat="1" applyFont="1" applyFill="1" applyBorder="1" applyAlignment="1" applyProtection="1">
      <alignment vertical="center"/>
    </xf>
    <xf numFmtId="3" fontId="12" fillId="8" borderId="20" xfId="2" applyNumberFormat="1" applyFont="1" applyFill="1" applyBorder="1" applyAlignment="1" applyProtection="1">
      <alignment vertical="center"/>
      <protection locked="0"/>
    </xf>
    <xf numFmtId="164" fontId="2" fillId="5" borderId="16" xfId="2" applyNumberFormat="1" applyFont="1" applyFill="1" applyBorder="1" applyAlignment="1" applyProtection="1">
      <alignment vertical="center"/>
    </xf>
    <xf numFmtId="3" fontId="2" fillId="13" borderId="11" xfId="2" applyNumberFormat="1" applyFont="1" applyFill="1" applyBorder="1" applyAlignment="1" applyProtection="1">
      <alignment vertical="center"/>
    </xf>
    <xf numFmtId="3" fontId="10" fillId="12" borderId="0" xfId="1" applyNumberFormat="1" applyFont="1" applyFill="1" applyAlignment="1">
      <alignment vertical="center"/>
    </xf>
    <xf numFmtId="3" fontId="9" fillId="14" borderId="12" xfId="1" applyNumberFormat="1" applyFont="1" applyFill="1" applyBorder="1" applyAlignment="1" applyProtection="1">
      <alignment horizontal="center" vertical="center"/>
    </xf>
    <xf numFmtId="3" fontId="14" fillId="12" borderId="8" xfId="1" applyNumberFormat="1" applyFont="1" applyFill="1" applyBorder="1" applyAlignment="1" applyProtection="1">
      <alignment horizontal="left" vertical="center"/>
    </xf>
    <xf numFmtId="3" fontId="2" fillId="9" borderId="18" xfId="2" applyNumberFormat="1" applyFont="1" applyFill="1" applyBorder="1" applyAlignment="1" applyProtection="1">
      <alignment vertical="center"/>
      <protection locked="0"/>
    </xf>
    <xf numFmtId="3" fontId="5" fillId="11" borderId="18" xfId="2" applyNumberFormat="1" applyFont="1" applyFill="1" applyBorder="1" applyAlignment="1" applyProtection="1">
      <alignment vertical="center"/>
      <protection locked="0"/>
    </xf>
    <xf numFmtId="3" fontId="5" fillId="13" borderId="20" xfId="2" applyNumberFormat="1" applyFont="1" applyFill="1" applyBorder="1" applyAlignment="1" applyProtection="1">
      <alignment vertical="center"/>
      <protection locked="0"/>
    </xf>
    <xf numFmtId="3" fontId="10" fillId="12" borderId="0" xfId="3" applyNumberFormat="1" applyFont="1" applyFill="1" applyAlignment="1">
      <alignment vertical="center"/>
    </xf>
    <xf numFmtId="3" fontId="10" fillId="12" borderId="0" xfId="1" applyNumberFormat="1" applyFont="1" applyFill="1"/>
    <xf numFmtId="3" fontId="15" fillId="13" borderId="21" xfId="2" applyNumberFormat="1" applyFont="1" applyFill="1" applyBorder="1" applyAlignment="1" applyProtection="1">
      <alignment vertical="center"/>
    </xf>
    <xf numFmtId="3" fontId="1" fillId="0" borderId="0" xfId="1" applyNumberFormat="1" applyFill="1" applyAlignment="1"/>
    <xf numFmtId="3" fontId="12" fillId="11" borderId="18" xfId="2" applyNumberFormat="1" applyFont="1" applyFill="1" applyBorder="1" applyAlignment="1" applyProtection="1">
      <alignment vertical="center"/>
      <protection locked="0"/>
    </xf>
    <xf numFmtId="3" fontId="15" fillId="15" borderId="21" xfId="2" applyNumberFormat="1" applyFont="1" applyFill="1" applyBorder="1" applyAlignment="1" applyProtection="1">
      <alignment vertical="center"/>
    </xf>
    <xf numFmtId="3" fontId="5" fillId="9" borderId="9" xfId="2" applyNumberFormat="1" applyFont="1" applyFill="1" applyBorder="1" applyAlignment="1" applyProtection="1">
      <alignment vertical="center"/>
      <protection locked="0"/>
    </xf>
    <xf numFmtId="3" fontId="14" fillId="12" borderId="8" xfId="1" applyNumberFormat="1" applyFont="1" applyFill="1" applyBorder="1" applyAlignment="1" applyProtection="1">
      <alignment horizontal="center" vertical="center"/>
    </xf>
    <xf numFmtId="3" fontId="2" fillId="3" borderId="22" xfId="2" applyNumberFormat="1" applyFont="1" applyFill="1" applyBorder="1" applyAlignment="1" applyProtection="1">
      <alignment vertical="center"/>
      <protection locked="0"/>
    </xf>
    <xf numFmtId="3" fontId="2" fillId="8" borderId="20" xfId="2" applyNumberFormat="1" applyFont="1" applyFill="1" applyBorder="1" applyAlignment="1" applyProtection="1">
      <alignment vertical="center"/>
      <protection locked="0"/>
    </xf>
    <xf numFmtId="3" fontId="2" fillId="16" borderId="20" xfId="2" applyNumberFormat="1" applyFont="1" applyFill="1" applyBorder="1" applyAlignment="1" applyProtection="1">
      <alignment vertical="center"/>
      <protection locked="0"/>
    </xf>
    <xf numFmtId="3" fontId="5" fillId="9" borderId="23" xfId="2" applyNumberFormat="1" applyFont="1" applyFill="1" applyBorder="1" applyAlignment="1" applyProtection="1">
      <alignment vertical="center"/>
      <protection locked="0"/>
    </xf>
    <xf numFmtId="164" fontId="5" fillId="5" borderId="24" xfId="2" applyNumberFormat="1" applyFont="1" applyFill="1" applyBorder="1" applyAlignment="1" applyProtection="1">
      <alignment vertical="center"/>
    </xf>
    <xf numFmtId="3" fontId="5" fillId="17" borderId="25" xfId="2" applyNumberFormat="1" applyFont="1" applyFill="1" applyBorder="1" applyAlignment="1" applyProtection="1">
      <alignment vertical="center"/>
    </xf>
    <xf numFmtId="3" fontId="14" fillId="12" borderId="26" xfId="1" applyNumberFormat="1" applyFont="1" applyFill="1" applyBorder="1" applyAlignment="1" applyProtection="1">
      <alignment horizontal="left" vertical="center"/>
    </xf>
    <xf numFmtId="3" fontId="2" fillId="3" borderId="27" xfId="2" applyNumberFormat="1" applyFont="1" applyFill="1" applyBorder="1" applyAlignment="1" applyProtection="1">
      <alignment vertical="center"/>
      <protection locked="0"/>
    </xf>
    <xf numFmtId="3" fontId="9" fillId="0" borderId="28" xfId="1" applyNumberFormat="1" applyFont="1" applyFill="1" applyBorder="1" applyAlignment="1" applyProtection="1">
      <alignment horizontal="center" vertical="center"/>
    </xf>
    <xf numFmtId="3" fontId="1" fillId="0" borderId="0" xfId="1" applyNumberFormat="1" applyFill="1" applyAlignment="1">
      <alignment vertical="center"/>
    </xf>
    <xf numFmtId="3" fontId="2" fillId="10" borderId="10" xfId="2" applyNumberFormat="1" applyFont="1" applyFill="1" applyBorder="1" applyAlignment="1" applyProtection="1">
      <alignment vertical="center"/>
      <protection locked="0"/>
    </xf>
    <xf numFmtId="3" fontId="12" fillId="17" borderId="29" xfId="2" applyNumberFormat="1" applyFont="1" applyFill="1" applyBorder="1" applyAlignment="1" applyProtection="1">
      <alignment vertical="center"/>
    </xf>
    <xf numFmtId="3" fontId="12" fillId="12" borderId="16" xfId="2" applyNumberFormat="1" applyFont="1" applyFill="1" applyBorder="1" applyAlignment="1" applyProtection="1">
      <alignment vertical="center"/>
    </xf>
    <xf numFmtId="3" fontId="2" fillId="3" borderId="21" xfId="2" applyNumberFormat="1" applyFont="1" applyFill="1" applyBorder="1" applyAlignment="1" applyProtection="1">
      <alignment vertical="center"/>
      <protection locked="0"/>
    </xf>
    <xf numFmtId="3" fontId="12" fillId="8" borderId="21" xfId="2" applyNumberFormat="1" applyFont="1" applyFill="1" applyBorder="1" applyAlignment="1" applyProtection="1">
      <alignment vertical="center"/>
      <protection locked="0"/>
    </xf>
    <xf numFmtId="164" fontId="5" fillId="5" borderId="21" xfId="2" applyNumberFormat="1" applyFont="1" applyFill="1" applyBorder="1" applyAlignment="1" applyProtection="1">
      <alignment vertical="center"/>
    </xf>
    <xf numFmtId="3" fontId="5" fillId="17" borderId="20" xfId="2" applyNumberFormat="1" applyFont="1" applyFill="1" applyBorder="1" applyAlignment="1" applyProtection="1">
      <alignment vertical="center"/>
    </xf>
    <xf numFmtId="3" fontId="16" fillId="14" borderId="30" xfId="1" applyNumberFormat="1" applyFont="1" applyFill="1" applyBorder="1" applyAlignment="1" applyProtection="1">
      <alignment horizontal="center" vertical="center"/>
    </xf>
    <xf numFmtId="3" fontId="2" fillId="16" borderId="11" xfId="2" applyNumberFormat="1" applyFont="1" applyFill="1" applyBorder="1" applyAlignment="1" applyProtection="1">
      <alignment vertical="center"/>
      <protection locked="0"/>
    </xf>
    <xf numFmtId="164" fontId="2" fillId="5" borderId="21" xfId="2" applyNumberFormat="1" applyFont="1" applyFill="1" applyBorder="1" applyAlignment="1" applyProtection="1">
      <alignment vertical="center"/>
    </xf>
    <xf numFmtId="3" fontId="12" fillId="17" borderId="21" xfId="2" applyNumberFormat="1" applyFont="1" applyFill="1" applyBorder="1" applyAlignment="1" applyProtection="1">
      <alignment vertical="center"/>
    </xf>
    <xf numFmtId="3" fontId="2" fillId="11" borderId="18" xfId="2" applyNumberFormat="1" applyFont="1" applyFill="1" applyBorder="1" applyAlignment="1" applyProtection="1">
      <alignment vertical="center"/>
    </xf>
    <xf numFmtId="3" fontId="12" fillId="3" borderId="20" xfId="2" applyNumberFormat="1" applyFont="1" applyFill="1" applyBorder="1" applyAlignment="1" applyProtection="1">
      <alignment vertical="center"/>
      <protection locked="0"/>
    </xf>
    <xf numFmtId="3" fontId="2" fillId="12" borderId="18" xfId="2" applyNumberFormat="1" applyFont="1" applyFill="1" applyBorder="1" applyAlignment="1" applyProtection="1">
      <alignment vertical="center"/>
    </xf>
    <xf numFmtId="3" fontId="5" fillId="12" borderId="18" xfId="2" applyNumberFormat="1" applyFont="1" applyFill="1" applyBorder="1" applyAlignment="1" applyProtection="1">
      <alignment vertical="center"/>
    </xf>
    <xf numFmtId="3" fontId="5" fillId="5" borderId="31" xfId="2" applyNumberFormat="1" applyFont="1" applyFill="1" applyBorder="1" applyAlignment="1" applyProtection="1">
      <alignment vertical="center"/>
    </xf>
    <xf numFmtId="3" fontId="5" fillId="6" borderId="25" xfId="2" applyNumberFormat="1" applyFont="1" applyFill="1" applyBorder="1" applyAlignment="1" applyProtection="1">
      <alignment vertical="center"/>
    </xf>
    <xf numFmtId="165" fontId="10" fillId="7" borderId="0" xfId="1" applyNumberFormat="1" applyFont="1" applyFill="1" applyBorder="1" applyAlignment="1">
      <alignment vertical="center"/>
    </xf>
    <xf numFmtId="3" fontId="7" fillId="5" borderId="26" xfId="1" applyNumberFormat="1" applyFont="1" applyFill="1" applyBorder="1" applyAlignment="1" applyProtection="1">
      <alignment horizontal="left" vertical="center"/>
    </xf>
    <xf numFmtId="1" fontId="17" fillId="0" borderId="32" xfId="2" applyNumberFormat="1" applyFont="1" applyBorder="1" applyAlignment="1">
      <alignment horizontal="center" vertical="center"/>
    </xf>
    <xf numFmtId="1" fontId="17" fillId="0" borderId="33" xfId="2" applyNumberFormat="1" applyFont="1" applyBorder="1" applyAlignment="1">
      <alignment horizontal="centerContinuous" vertical="center"/>
    </xf>
    <xf numFmtId="1" fontId="17" fillId="3" borderId="34" xfId="2" applyNumberFormat="1" applyFont="1" applyFill="1" applyBorder="1" applyAlignment="1">
      <alignment horizontal="centerContinuous" vertical="center"/>
    </xf>
    <xf numFmtId="1" fontId="17" fillId="0" borderId="35" xfId="2" applyNumberFormat="1" applyFont="1" applyBorder="1" applyAlignment="1">
      <alignment horizontal="centerContinuous" vertical="center"/>
    </xf>
    <xf numFmtId="1" fontId="17" fillId="0" borderId="0" xfId="2" applyNumberFormat="1" applyFont="1" applyBorder="1" applyAlignment="1">
      <alignment horizontal="centerContinuous" vertical="center"/>
    </xf>
    <xf numFmtId="0" fontId="18" fillId="0" borderId="36" xfId="2" applyFont="1" applyFill="1" applyBorder="1" applyAlignment="1">
      <alignment horizontal="centerContinuous" vertical="top"/>
    </xf>
    <xf numFmtId="0" fontId="19" fillId="0" borderId="34" xfId="2" applyFont="1" applyFill="1" applyBorder="1" applyAlignment="1">
      <alignment horizontal="centerContinuous" vertical="top"/>
    </xf>
    <xf numFmtId="0" fontId="19" fillId="0" borderId="37" xfId="2" applyFont="1" applyFill="1" applyBorder="1" applyAlignment="1">
      <alignment horizontal="centerContinuous" vertical="top"/>
    </xf>
    <xf numFmtId="0" fontId="17" fillId="0" borderId="35" xfId="1" applyFont="1" applyBorder="1" applyAlignment="1">
      <alignment horizontal="center" vertical="center"/>
    </xf>
    <xf numFmtId="0" fontId="1" fillId="0" borderId="0" xfId="1" applyAlignment="1">
      <alignment wrapText="1"/>
    </xf>
    <xf numFmtId="0" fontId="1" fillId="3" borderId="0" xfId="1" applyFill="1" applyBorder="1" applyAlignment="1">
      <alignment wrapText="1"/>
    </xf>
    <xf numFmtId="3" fontId="19" fillId="3" borderId="0" xfId="1" applyNumberFormat="1" applyFont="1" applyFill="1" applyBorder="1" applyAlignment="1">
      <alignment wrapText="1"/>
    </xf>
    <xf numFmtId="1" fontId="1" fillId="0" borderId="0" xfId="1" applyNumberFormat="1" applyAlignment="1">
      <alignment horizontal="centerContinuous"/>
    </xf>
    <xf numFmtId="0" fontId="1" fillId="0" borderId="0" xfId="1" applyAlignment="1">
      <alignment horizontal="centerContinuous"/>
    </xf>
    <xf numFmtId="0" fontId="18" fillId="0" borderId="0" xfId="2" applyFont="1" applyFill="1" applyAlignment="1">
      <alignment horizontal="centerContinuous" vertical="top"/>
    </xf>
    <xf numFmtId="3" fontId="19" fillId="3" borderId="0" xfId="1" applyNumberFormat="1" applyFont="1" applyFill="1" applyBorder="1"/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9" fillId="0" borderId="0" xfId="1" applyFont="1" applyFill="1" applyAlignment="1">
      <alignment horizontal="left" vertical="center" wrapText="1"/>
    </xf>
    <xf numFmtId="0" fontId="20" fillId="0" borderId="0" xfId="1" applyFont="1" applyAlignment="1">
      <alignment horizontal="centerContinuous" vertical="center"/>
    </xf>
  </cellXfs>
  <cellStyles count="7">
    <cellStyle name="Ligne détail" xfId="4"/>
    <cellStyle name="Milliers 2" xfId="5"/>
    <cellStyle name="Normal" xfId="0" builtinId="0"/>
    <cellStyle name="Normal 2" xfId="1"/>
    <cellStyle name="Normal_PROV2001" xfId="3"/>
    <cellStyle name="Normal_PROV20012002" xfId="2"/>
    <cellStyle name="Pourcentage 2" xfId="6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2190750" cy="1390650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21907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EcoInfo\STAT\OICA\EXP-PRO-SURVEY\PROBYQUAR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EFINITIONS"/>
      <sheetName val="CONVENTIONS"/>
      <sheetName val="THE CASE OF CHINA"/>
      <sheetName val="PERIMETER"/>
      <sheetName val="TOTAL"/>
      <sheetName val="PROCARS"/>
      <sheetName val="PROLCV"/>
      <sheetName val="PROHCV"/>
      <sheetName val="PROBC"/>
      <sheetName val="BASEPROTOTAL"/>
      <sheetName val="LAST QUARTERS"/>
      <sheetName val="BASEPROCARS"/>
      <sheetName val="BASEPROLCV"/>
      <sheetName val="BASEPROHCV"/>
      <sheetName val="BASEPROBC"/>
      <sheetName val="GLOBAL CHART"/>
      <sheetName val="DETAILED CHART"/>
      <sheetName val="COUNTRYRANKBASE"/>
      <sheetName val="COUNTRYRANK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tabSelected="1" zoomScale="50" workbookViewId="0">
      <selection activeCell="A4" sqref="A4"/>
    </sheetView>
  </sheetViews>
  <sheetFormatPr baseColWidth="10" defaultColWidth="38.140625" defaultRowHeight="15.75" x14ac:dyDescent="0.25"/>
  <cols>
    <col min="1" max="1" width="38.140625" style="1" customWidth="1"/>
    <col min="2" max="2" width="110.140625" style="1" customWidth="1"/>
    <col min="3" max="3" width="40" style="2" customWidth="1"/>
    <col min="4" max="4" width="38.140625" style="2" customWidth="1"/>
    <col min="5" max="5" width="38.140625" style="1" customWidth="1"/>
    <col min="6" max="6" width="33.85546875" style="1" customWidth="1"/>
    <col min="7" max="7" width="38.140625" style="1" customWidth="1"/>
    <col min="8" max="16384" width="38.140625" style="1"/>
  </cols>
  <sheetData>
    <row r="1" spans="1:7" ht="99" customHeight="1" x14ac:dyDescent="0.25">
      <c r="B1" s="125" t="s">
        <v>98</v>
      </c>
      <c r="C1" s="124" t="s">
        <v>97</v>
      </c>
      <c r="D1" s="123"/>
      <c r="E1" s="123"/>
      <c r="F1" s="122"/>
      <c r="G1" s="121"/>
    </row>
    <row r="2" spans="1:7" ht="28.5" customHeight="1" x14ac:dyDescent="0.45">
      <c r="B2" s="120"/>
      <c r="C2" s="119" t="s">
        <v>96</v>
      </c>
      <c r="D2" s="118"/>
      <c r="E2" s="118"/>
      <c r="F2" s="117"/>
      <c r="G2" s="1" t="s">
        <v>0</v>
      </c>
    </row>
    <row r="3" spans="1:7" ht="30.6" customHeight="1" thickBot="1" x14ac:dyDescent="0.5">
      <c r="B3" s="116"/>
      <c r="C3" s="115"/>
      <c r="D3" s="114"/>
      <c r="E3" s="114"/>
      <c r="F3" s="114"/>
      <c r="G3" s="5" t="s">
        <v>0</v>
      </c>
    </row>
    <row r="4" spans="1:7" s="5" customFormat="1" ht="49.5" customHeight="1" thickTop="1" thickBot="1" x14ac:dyDescent="0.3">
      <c r="A4" s="1"/>
      <c r="B4" s="113" t="s">
        <v>95</v>
      </c>
      <c r="C4" s="112" t="s">
        <v>94</v>
      </c>
      <c r="D4" s="111" t="s">
        <v>93</v>
      </c>
      <c r="E4" s="110" t="s">
        <v>0</v>
      </c>
      <c r="F4" s="1"/>
      <c r="G4" s="109"/>
    </row>
    <row r="5" spans="1:7" s="25" customFormat="1" ht="39.950000000000003" customHeight="1" thickTop="1" thickBot="1" x14ac:dyDescent="0.3">
      <c r="A5" s="1"/>
      <c r="B5" s="108" t="s">
        <v>92</v>
      </c>
      <c r="C5" s="107" t="s">
        <v>91</v>
      </c>
      <c r="D5" s="107" t="s">
        <v>91</v>
      </c>
      <c r="E5" s="106" t="s">
        <v>90</v>
      </c>
      <c r="F5" s="105" t="s">
        <v>89</v>
      </c>
    </row>
    <row r="6" spans="1:7" s="25" customFormat="1" ht="39.950000000000003" customHeight="1" thickTop="1" x14ac:dyDescent="0.25">
      <c r="A6" s="1"/>
      <c r="B6" s="104" t="s">
        <v>88</v>
      </c>
      <c r="C6" s="102">
        <v>21486270</v>
      </c>
      <c r="D6" s="102">
        <v>22161107</v>
      </c>
      <c r="E6" s="45">
        <f>IF(ISERROR(D6/C6)," ",(D6/C6)-1)</f>
        <v>3.140782462474867E-2</v>
      </c>
      <c r="F6" s="101">
        <f>D6-C6</f>
        <v>674837</v>
      </c>
      <c r="G6" s="103" t="s">
        <v>0</v>
      </c>
    </row>
    <row r="7" spans="1:7" s="62" customFormat="1" ht="30" customHeight="1" x14ac:dyDescent="0.25">
      <c r="A7" s="1"/>
      <c r="B7" s="64" t="s">
        <v>87</v>
      </c>
      <c r="C7" s="102">
        <v>18595985</v>
      </c>
      <c r="D7" s="102">
        <v>18768153</v>
      </c>
      <c r="E7" s="45">
        <f>IF(ISERROR(D7/C7)," ",(D7/C7)-1)</f>
        <v>9.2583425938448372E-3</v>
      </c>
      <c r="F7" s="101">
        <f>D7-C7</f>
        <v>172168</v>
      </c>
      <c r="G7" s="25"/>
    </row>
    <row r="8" spans="1:7" s="68" customFormat="1" ht="20.100000000000001" customHeight="1" x14ac:dyDescent="0.25">
      <c r="A8" s="1"/>
      <c r="B8" s="64" t="s">
        <v>86</v>
      </c>
      <c r="C8" s="92">
        <v>14629947</v>
      </c>
      <c r="D8" s="92">
        <v>14730310</v>
      </c>
      <c r="E8" s="45">
        <f>IF(ISERROR(D8/C8)," ",(D8/C8)-1)</f>
        <v>6.860106875301808E-3</v>
      </c>
      <c r="F8" s="100">
        <f>D8-C8</f>
        <v>100363</v>
      </c>
      <c r="G8" s="25"/>
    </row>
    <row r="9" spans="1:7" s="68" customFormat="1" ht="20.100000000000001" customHeight="1" x14ac:dyDescent="0.25">
      <c r="A9" s="1"/>
      <c r="B9" s="43" t="s">
        <v>85</v>
      </c>
      <c r="C9" s="96">
        <v>0</v>
      </c>
      <c r="D9" s="96">
        <v>0</v>
      </c>
      <c r="E9" s="60" t="str">
        <f>IF(ISERROR(D9/C9)," ",(D9/C9)-1)</f>
        <v xml:space="preserve"> </v>
      </c>
      <c r="F9" s="99">
        <f>D9-C9</f>
        <v>0</v>
      </c>
      <c r="G9" s="25"/>
    </row>
    <row r="10" spans="1:7" s="68" customFormat="1" ht="20.100000000000001" customHeight="1" x14ac:dyDescent="0.25">
      <c r="A10" s="1"/>
      <c r="B10" s="43" t="s">
        <v>84</v>
      </c>
      <c r="C10" s="96">
        <v>0</v>
      </c>
      <c r="D10" s="96">
        <v>0</v>
      </c>
      <c r="E10" s="60" t="str">
        <f>IF(ISERROR(D10/C10)," ",(D10/C10)-1)</f>
        <v xml:space="preserve"> </v>
      </c>
      <c r="F10" s="97">
        <f>D10-C10</f>
        <v>0</v>
      </c>
      <c r="G10" s="25"/>
    </row>
    <row r="11" spans="1:7" s="68" customFormat="1" ht="20.100000000000001" customHeight="1" x14ac:dyDescent="0.25">
      <c r="A11" s="1"/>
      <c r="B11" s="43" t="s">
        <v>83</v>
      </c>
      <c r="C11" s="98">
        <v>0</v>
      </c>
      <c r="D11" s="98">
        <v>0</v>
      </c>
      <c r="E11" s="60" t="str">
        <f>IF(ISERROR(D11/C11)," ",(D11/C11)-1)</f>
        <v xml:space="preserve"> </v>
      </c>
      <c r="F11" s="97">
        <f>D11-C11</f>
        <v>0</v>
      </c>
      <c r="G11" s="25"/>
    </row>
    <row r="12" spans="1:7" s="68" customFormat="1" ht="20.100000000000001" customHeight="1" x14ac:dyDescent="0.25">
      <c r="A12" s="1"/>
      <c r="B12" s="43" t="s">
        <v>82</v>
      </c>
      <c r="C12" s="96">
        <v>0</v>
      </c>
      <c r="D12" s="96">
        <v>0</v>
      </c>
      <c r="E12" s="60" t="str">
        <f>IF(ISERROR(D12/C12)," ",(D12/C12)-1)</f>
        <v xml:space="preserve"> </v>
      </c>
      <c r="F12" s="97">
        <f>D12-C12</f>
        <v>0</v>
      </c>
      <c r="G12" s="25"/>
    </row>
    <row r="13" spans="1:7" s="12" customFormat="1" ht="20.100000000000001" customHeight="1" x14ac:dyDescent="0.25">
      <c r="A13" s="1"/>
      <c r="B13" s="43" t="s">
        <v>81</v>
      </c>
      <c r="C13" s="96">
        <v>-8505</v>
      </c>
      <c r="D13" s="96">
        <v>-11643</v>
      </c>
      <c r="E13" s="95">
        <f>IF(ISERROR(D13/C13)," ",(D13/C13)-1)</f>
        <v>0.36895943562610234</v>
      </c>
      <c r="F13" s="58">
        <f>D13-C13</f>
        <v>-3138</v>
      </c>
      <c r="G13" s="25"/>
    </row>
    <row r="14" spans="1:7" s="12" customFormat="1" ht="24.6" customHeight="1" x14ac:dyDescent="0.25">
      <c r="A14" s="1"/>
      <c r="B14" s="24" t="s">
        <v>80</v>
      </c>
      <c r="C14" s="56">
        <v>109730</v>
      </c>
      <c r="D14" s="52">
        <v>99880</v>
      </c>
      <c r="E14" s="22">
        <f>IF(ISERROR(D14/C14)," ",(D14/C14)-1)</f>
        <v>-8.9765788754214926E-2</v>
      </c>
      <c r="F14" s="27">
        <f>D14-C14</f>
        <v>-9850</v>
      </c>
      <c r="G14" s="25"/>
    </row>
    <row r="15" spans="1:7" s="12" customFormat="1" ht="24.6" customHeight="1" x14ac:dyDescent="0.25">
      <c r="A15" s="1"/>
      <c r="B15" s="24" t="s">
        <v>79</v>
      </c>
      <c r="C15" s="52">
        <v>399427</v>
      </c>
      <c r="D15" s="56">
        <v>379140</v>
      </c>
      <c r="E15" s="22">
        <f>IF(ISERROR(D15/C15)," ",(D15/C15)-1)</f>
        <v>-5.0790257043214382E-2</v>
      </c>
      <c r="F15" s="27">
        <f>D15-C15</f>
        <v>-20287</v>
      </c>
      <c r="G15" s="25"/>
    </row>
    <row r="16" spans="1:7" s="12" customFormat="1" ht="24.95" customHeight="1" x14ac:dyDescent="0.25">
      <c r="A16" s="1"/>
      <c r="B16" s="24" t="s">
        <v>78</v>
      </c>
      <c r="C16" s="94">
        <v>48000</v>
      </c>
      <c r="D16" s="23">
        <v>91598</v>
      </c>
      <c r="E16" s="22">
        <f>IF(ISERROR(D16/C16)," ",(D16/C16)-1)</f>
        <v>0.90829166666666672</v>
      </c>
      <c r="F16" s="27">
        <f>D16-C16</f>
        <v>43598</v>
      </c>
      <c r="G16" s="25"/>
    </row>
    <row r="17" spans="1:7" s="12" customFormat="1" ht="24.95" customHeight="1" x14ac:dyDescent="0.25">
      <c r="A17" s="1"/>
      <c r="B17" s="63" t="s">
        <v>77</v>
      </c>
      <c r="C17" s="56">
        <v>2090279</v>
      </c>
      <c r="D17" s="56">
        <v>2227000</v>
      </c>
      <c r="E17" s="22">
        <f>IF(ISERROR(D17/C17)," ",(D17/C17)-1)</f>
        <v>6.5408014910928181E-2</v>
      </c>
      <c r="F17" s="27">
        <f>D17-C17</f>
        <v>136721</v>
      </c>
      <c r="G17" s="25"/>
    </row>
    <row r="18" spans="1:7" s="12" customFormat="1" ht="24.95" customHeight="1" x14ac:dyDescent="0.25">
      <c r="A18" s="1"/>
      <c r="B18" s="63" t="s">
        <v>76</v>
      </c>
      <c r="C18" s="52">
        <v>5746808</v>
      </c>
      <c r="D18" s="52">
        <v>5645581</v>
      </c>
      <c r="E18" s="22">
        <f>IF(ISERROR(D18/C18)," ",(D18/C18)-1)</f>
        <v>-1.7614473982774492E-2</v>
      </c>
      <c r="F18" s="27">
        <f>D18-C18</f>
        <v>-101227</v>
      </c>
      <c r="G18" s="25"/>
    </row>
    <row r="19" spans="1:7" s="12" customFormat="1" ht="24.95" customHeight="1" x14ac:dyDescent="0.25">
      <c r="A19" s="1"/>
      <c r="B19" s="24" t="s">
        <v>75</v>
      </c>
      <c r="C19" s="52">
        <v>1103305</v>
      </c>
      <c r="D19" s="52">
        <v>1142210</v>
      </c>
      <c r="E19" s="22">
        <f>IF(ISERROR(D19/C19)," ",(D19/C19)-1)</f>
        <v>3.5262234830803818E-2</v>
      </c>
      <c r="F19" s="27">
        <f>D19-C19</f>
        <v>38905</v>
      </c>
      <c r="G19" s="25"/>
    </row>
    <row r="20" spans="1:7" s="12" customFormat="1" ht="24.95" customHeight="1" x14ac:dyDescent="0.25">
      <c r="A20" s="1"/>
      <c r="B20" s="93" t="s">
        <v>74</v>
      </c>
      <c r="C20" s="56">
        <v>89889</v>
      </c>
      <c r="D20" s="56">
        <v>157280</v>
      </c>
      <c r="E20" s="22">
        <f>IF(ISERROR(D20/C20)," ",(D20/C20)-1)</f>
        <v>0.7497135355827742</v>
      </c>
      <c r="F20" s="27">
        <f>D20-C20</f>
        <v>67391</v>
      </c>
      <c r="G20" s="25"/>
    </row>
    <row r="21" spans="1:7" s="12" customFormat="1" ht="24.95" customHeight="1" x14ac:dyDescent="0.25">
      <c r="A21" s="1"/>
      <c r="B21" s="24" t="s">
        <v>73</v>
      </c>
      <c r="C21" s="52">
        <v>143096</v>
      </c>
      <c r="D21" s="52">
        <v>175544</v>
      </c>
      <c r="E21" s="22">
        <f>IF(ISERROR(D21/C21)," ",(D21/C21)-1)</f>
        <v>0.2267568625258567</v>
      </c>
      <c r="F21" s="27">
        <f>D21-C21</f>
        <v>32448</v>
      </c>
      <c r="G21" s="25"/>
    </row>
    <row r="22" spans="1:7" s="12" customFormat="1" ht="20.100000000000001" customHeight="1" x14ac:dyDescent="0.25">
      <c r="A22" s="1"/>
      <c r="B22" s="24" t="s">
        <v>72</v>
      </c>
      <c r="C22" s="52">
        <v>2885922</v>
      </c>
      <c r="D22" s="52">
        <v>2848335</v>
      </c>
      <c r="E22" s="22">
        <f>IF(ISERROR(D22/C22)," ",(D22/C22)-1)</f>
        <v>-1.3024260530949849E-2</v>
      </c>
      <c r="F22" s="27">
        <f>D22-C22</f>
        <v>-37587</v>
      </c>
      <c r="G22" s="25"/>
    </row>
    <row r="23" spans="1:7" s="12" customFormat="1" ht="24.95" customHeight="1" x14ac:dyDescent="0.25">
      <c r="A23" s="1"/>
      <c r="B23" s="63" t="s">
        <v>71</v>
      </c>
      <c r="C23" s="52">
        <v>205374</v>
      </c>
      <c r="D23" s="56">
        <v>226000</v>
      </c>
      <c r="E23" s="22">
        <f>IF(ISERROR(D23/C23)," ",(D23/C23)-1)</f>
        <v>0.10043140806528572</v>
      </c>
      <c r="F23" s="27">
        <f>D23-C23</f>
        <v>20626</v>
      </c>
      <c r="G23" s="25"/>
    </row>
    <row r="24" spans="1:7" s="12" customFormat="1" ht="24.6" customHeight="1" x14ac:dyDescent="0.25">
      <c r="A24" s="1"/>
      <c r="B24" s="24" t="s">
        <v>70</v>
      </c>
      <c r="C24" s="52">
        <v>1816622</v>
      </c>
      <c r="D24" s="52">
        <v>1749385</v>
      </c>
      <c r="E24" s="22">
        <f>IF(ISERROR(D24/C24)," ",(D24/C24)-1)</f>
        <v>-3.7012102682891679E-2</v>
      </c>
      <c r="F24" s="27">
        <f>D24-C24</f>
        <v>-67237</v>
      </c>
      <c r="G24" s="25"/>
    </row>
    <row r="25" spans="1:7" s="12" customFormat="1" ht="24.95" customHeight="1" x14ac:dyDescent="0.25">
      <c r="A25" s="1"/>
      <c r="B25" s="64" t="s">
        <v>69</v>
      </c>
      <c r="C25" s="92">
        <v>3966038</v>
      </c>
      <c r="D25" s="92">
        <v>4037843</v>
      </c>
      <c r="E25" s="91">
        <f>IF(ISERROR(D25/C25)," ",(D25/C25)-1)</f>
        <v>1.810497024990676E-2</v>
      </c>
      <c r="F25" s="44">
        <f>D25-C25</f>
        <v>71805</v>
      </c>
      <c r="G25" s="25" t="s">
        <v>0</v>
      </c>
    </row>
    <row r="26" spans="1:7" s="62" customFormat="1" ht="26.45" customHeight="1" x14ac:dyDescent="0.25">
      <c r="A26" s="1"/>
      <c r="B26" s="43" t="s">
        <v>68</v>
      </c>
      <c r="C26" s="90">
        <v>-125200</v>
      </c>
      <c r="D26" s="89">
        <v>-123010</v>
      </c>
      <c r="E26" s="88">
        <f>IF(ISERROR(D26/C26)," ",(D26/C26)-1)</f>
        <v>-1.7492012779552701E-2</v>
      </c>
      <c r="F26" s="58">
        <f>D26-C26</f>
        <v>2190</v>
      </c>
      <c r="G26" s="25"/>
    </row>
    <row r="27" spans="1:7" s="68" customFormat="1" ht="21.75" customHeight="1" x14ac:dyDescent="0.25">
      <c r="A27" s="1"/>
      <c r="B27" s="24" t="s">
        <v>67</v>
      </c>
      <c r="C27" s="52">
        <v>1349896</v>
      </c>
      <c r="D27" s="52">
        <v>1419993</v>
      </c>
      <c r="E27" s="87">
        <f>IF(ISERROR(D27/C27)," ",(D27/C27)-1)</f>
        <v>5.192770406016467E-2</v>
      </c>
      <c r="F27" s="57">
        <f>D27-C27</f>
        <v>70097</v>
      </c>
      <c r="G27" s="25"/>
    </row>
    <row r="28" spans="1:7" s="12" customFormat="1" ht="24.95" customHeight="1" x14ac:dyDescent="0.25">
      <c r="A28" s="1"/>
      <c r="B28" s="24" t="s">
        <v>66</v>
      </c>
      <c r="C28" s="56">
        <v>526500</v>
      </c>
      <c r="D28" s="86">
        <v>505400</v>
      </c>
      <c r="E28" s="22">
        <f>IF(ISERROR(D28/C28)," ",(D28/C28)-1)</f>
        <v>-4.0075973409306798E-2</v>
      </c>
      <c r="F28" s="27">
        <f>D28-C28</f>
        <v>-21100</v>
      </c>
      <c r="G28" s="25"/>
    </row>
    <row r="29" spans="1:7" s="85" customFormat="1" ht="24.95" customHeight="1" x14ac:dyDescent="0.25">
      <c r="A29" s="1"/>
      <c r="B29" s="24" t="s">
        <v>65</v>
      </c>
      <c r="C29" s="52">
        <v>681834</v>
      </c>
      <c r="D29" s="52">
        <v>689729</v>
      </c>
      <c r="E29" s="22">
        <f>IF(ISERROR(D29/C29)," ",(D29/C29)-1)</f>
        <v>1.157906469903236E-2</v>
      </c>
      <c r="F29" s="27">
        <f>D29-C29</f>
        <v>7895</v>
      </c>
      <c r="G29" s="25"/>
    </row>
    <row r="30" spans="1:7" s="85" customFormat="1" ht="24.95" customHeight="1" x14ac:dyDescent="0.25">
      <c r="A30" s="1"/>
      <c r="B30" s="24" t="s">
        <v>64</v>
      </c>
      <c r="C30" s="52">
        <v>359306</v>
      </c>
      <c r="D30" s="56">
        <v>359250</v>
      </c>
      <c r="E30" s="22">
        <f>IF(ISERROR(D30/C30)," ",(D30/C30)-1)</f>
        <v>-1.5585601131073989E-4</v>
      </c>
      <c r="F30" s="27">
        <f>D30-C30</f>
        <v>-56</v>
      </c>
      <c r="G30" s="25"/>
    </row>
    <row r="31" spans="1:7" s="12" customFormat="1" ht="24.95" customHeight="1" x14ac:dyDescent="0.25">
      <c r="A31" s="1"/>
      <c r="B31" s="24" t="s">
        <v>63</v>
      </c>
      <c r="C31" s="52">
        <v>1040000</v>
      </c>
      <c r="D31" s="56">
        <v>1001520</v>
      </c>
      <c r="E31" s="22">
        <f>IF(ISERROR(D31/C31)," ",(D31/C31)-1)</f>
        <v>-3.7000000000000033E-2</v>
      </c>
      <c r="F31" s="27">
        <f>D31-C31</f>
        <v>-38480</v>
      </c>
      <c r="G31" s="25"/>
    </row>
    <row r="32" spans="1:7" s="12" customFormat="1" ht="24.95" customHeight="1" thickBot="1" x14ac:dyDescent="0.3">
      <c r="A32" s="1"/>
      <c r="B32" s="84" t="s">
        <v>62</v>
      </c>
      <c r="C32" s="83">
        <v>133702</v>
      </c>
      <c r="D32" s="83">
        <v>189852</v>
      </c>
      <c r="E32" s="22">
        <f>IF(ISERROR(D32/C32)," ",(D32/C32)-1)</f>
        <v>0.41996380009274348</v>
      </c>
      <c r="F32" s="27">
        <f>D32-C32</f>
        <v>56150</v>
      </c>
      <c r="G32" s="25"/>
    </row>
    <row r="33" spans="1:7" s="12" customFormat="1" ht="24.95" customHeight="1" x14ac:dyDescent="0.25">
      <c r="A33" s="1"/>
      <c r="B33" s="82" t="s">
        <v>61</v>
      </c>
      <c r="C33" s="81">
        <v>1404358</v>
      </c>
      <c r="D33" s="81">
        <v>1697223</v>
      </c>
      <c r="E33" s="80">
        <f>IF(ISERROR(D33/C33)," ",(D33/C33)-1)</f>
        <v>0.20854013008079142</v>
      </c>
      <c r="F33" s="79">
        <f>D33-C33</f>
        <v>292865</v>
      </c>
      <c r="G33" s="25"/>
    </row>
    <row r="34" spans="1:7" s="68" customFormat="1" ht="20.100000000000001" customHeight="1" x14ac:dyDescent="0.25">
      <c r="A34" s="1"/>
      <c r="B34" s="24" t="s">
        <v>60</v>
      </c>
      <c r="C34" s="78">
        <v>80320</v>
      </c>
      <c r="D34" s="77">
        <v>79912</v>
      </c>
      <c r="E34" s="60">
        <f>IF(ISERROR(D34/C34)," ",(D34/C34)-1)</f>
        <v>-5.0796812749004383E-3</v>
      </c>
      <c r="F34" s="76">
        <f>D34-C34</f>
        <v>-408</v>
      </c>
      <c r="G34" s="25"/>
    </row>
    <row r="35" spans="1:7" s="12" customFormat="1" ht="24.6" customHeight="1" x14ac:dyDescent="0.25">
      <c r="A35" s="1"/>
      <c r="B35" s="75" t="s">
        <v>59</v>
      </c>
      <c r="C35" s="67">
        <v>1324038</v>
      </c>
      <c r="D35" s="67">
        <v>1617311</v>
      </c>
      <c r="E35" s="45">
        <f>IF(ISERROR(D35/C35)," ",(D35/C35)-1)</f>
        <v>0.22149892978902419</v>
      </c>
      <c r="F35" s="74">
        <f>D35-C35</f>
        <v>293273</v>
      </c>
      <c r="G35" s="25"/>
    </row>
    <row r="36" spans="1:7" s="71" customFormat="1" ht="24.95" customHeight="1" x14ac:dyDescent="0.25">
      <c r="A36" s="1"/>
      <c r="B36" s="43" t="s">
        <v>58</v>
      </c>
      <c r="C36" s="73">
        <v>-101090</v>
      </c>
      <c r="D36" s="73">
        <v>-116270</v>
      </c>
      <c r="E36" s="40">
        <f>IF(ISERROR(D36/C36)," ",(D36/C36)-1)</f>
        <v>0.1501632208922743</v>
      </c>
      <c r="F36" s="72">
        <f>D36-C36</f>
        <v>-15180</v>
      </c>
      <c r="G36" s="25"/>
    </row>
    <row r="37" spans="1:7" s="69" customFormat="1" ht="30" customHeight="1" x14ac:dyDescent="0.25">
      <c r="A37" s="1"/>
      <c r="B37" s="43" t="s">
        <v>57</v>
      </c>
      <c r="C37" s="70">
        <v>0</v>
      </c>
      <c r="D37" s="70">
        <v>0</v>
      </c>
      <c r="E37" s="45" t="str">
        <f>IF(ISERROR(D37/C37)," ",(D37/C37)-1)</f>
        <v xml:space="preserve"> </v>
      </c>
      <c r="F37" s="58">
        <f>D37-C37</f>
        <v>0</v>
      </c>
      <c r="G37" s="25"/>
    </row>
    <row r="38" spans="1:7" s="68" customFormat="1" ht="20.100000000000001" customHeight="1" x14ac:dyDescent="0.25">
      <c r="A38" s="1"/>
      <c r="B38" s="24" t="s">
        <v>56</v>
      </c>
      <c r="C38" s="52">
        <v>1303544</v>
      </c>
      <c r="D38" s="52">
        <v>1551293</v>
      </c>
      <c r="E38" s="55">
        <f>IF(ISERROR(D38/C38)," ",(D38/C38)-1)</f>
        <v>0.19005802642641911</v>
      </c>
      <c r="F38" s="27">
        <f>D38-C38</f>
        <v>247749</v>
      </c>
      <c r="G38" s="25"/>
    </row>
    <row r="39" spans="1:7" s="68" customFormat="1" ht="20.100000000000001" customHeight="1" x14ac:dyDescent="0.25">
      <c r="A39" s="1"/>
      <c r="B39" s="24" t="s">
        <v>55</v>
      </c>
      <c r="C39" s="52">
        <v>247</v>
      </c>
      <c r="D39" s="52">
        <v>0</v>
      </c>
      <c r="E39" s="22">
        <f>IF(ISERROR(D39/C39)," ",(D39/C39)-1)</f>
        <v>-1</v>
      </c>
      <c r="F39" s="27">
        <f>D39-C39</f>
        <v>-247</v>
      </c>
      <c r="G39" s="25"/>
    </row>
    <row r="40" spans="1:7" s="12" customFormat="1" ht="24.95" customHeight="1" x14ac:dyDescent="0.25">
      <c r="A40" s="1"/>
      <c r="B40" s="24" t="s">
        <v>54</v>
      </c>
      <c r="C40" s="52">
        <v>17270</v>
      </c>
      <c r="D40" s="52">
        <v>13428</v>
      </c>
      <c r="E40" s="22">
        <f>IF(ISERROR(D40/C40)," ",(D40/C40)-1)</f>
        <v>-0.22246670526925305</v>
      </c>
      <c r="F40" s="27">
        <f>D40-C40</f>
        <v>-3842</v>
      </c>
      <c r="G40" s="25"/>
    </row>
    <row r="41" spans="1:7" s="12" customFormat="1" ht="24.95" customHeight="1" x14ac:dyDescent="0.25">
      <c r="A41" s="1"/>
      <c r="B41" s="24" t="s">
        <v>53</v>
      </c>
      <c r="C41" s="52">
        <v>10651</v>
      </c>
      <c r="D41" s="52">
        <v>19071</v>
      </c>
      <c r="E41" s="22">
        <f>IF(ISERROR(D41/C41)," ",(D41/C41)-1)</f>
        <v>0.79053609989672324</v>
      </c>
      <c r="F41" s="27">
        <f>D41-C41</f>
        <v>8420</v>
      </c>
      <c r="G41" s="25"/>
    </row>
    <row r="42" spans="1:7" s="12" customFormat="1" ht="24.75" customHeight="1" x14ac:dyDescent="0.25">
      <c r="A42" s="1"/>
      <c r="B42" s="24" t="s">
        <v>52</v>
      </c>
      <c r="C42" s="23">
        <v>5264</v>
      </c>
      <c r="D42" s="23">
        <v>9542</v>
      </c>
      <c r="E42" s="22">
        <f>IF(ISERROR(D42/C42)," ",(D42/C42)-1)</f>
        <v>0.81268996960486328</v>
      </c>
      <c r="F42" s="27">
        <f>D42-C42</f>
        <v>4278</v>
      </c>
      <c r="G42" s="25"/>
    </row>
    <row r="43" spans="1:7" s="12" customFormat="1" ht="24.75" customHeight="1" x14ac:dyDescent="0.25">
      <c r="A43" s="1"/>
      <c r="B43" s="24" t="s">
        <v>51</v>
      </c>
      <c r="C43" s="23">
        <v>88152</v>
      </c>
      <c r="D43" s="23">
        <v>140247</v>
      </c>
      <c r="E43" s="60">
        <f>IF(ISERROR(D43/C43)," ",(D43/C43)-1)</f>
        <v>0.59096787367274706</v>
      </c>
      <c r="F43" s="27">
        <f>D43-C43</f>
        <v>52095</v>
      </c>
      <c r="G43" s="25"/>
    </row>
    <row r="44" spans="1:7" s="12" customFormat="1" ht="24.75" customHeight="1" x14ac:dyDescent="0.25">
      <c r="A44" s="1"/>
      <c r="B44" s="64" t="s">
        <v>50</v>
      </c>
      <c r="C44" s="67">
        <v>1485927</v>
      </c>
      <c r="D44" s="67">
        <v>1695731</v>
      </c>
      <c r="E44" s="45">
        <f>IF(ISERROR(D44/C44)," ",(D44/C44)-1)</f>
        <v>0.14119401558757594</v>
      </c>
      <c r="F44" s="66">
        <f>D44-C44</f>
        <v>209804</v>
      </c>
      <c r="G44" s="25"/>
    </row>
    <row r="45" spans="1:7" s="12" customFormat="1" ht="24.75" customHeight="1" x14ac:dyDescent="0.25">
      <c r="A45" s="1"/>
      <c r="B45" s="20" t="s">
        <v>49</v>
      </c>
      <c r="C45" s="49">
        <v>20821670</v>
      </c>
      <c r="D45" s="49">
        <v>20669537</v>
      </c>
      <c r="E45" s="45">
        <f>IF(ISERROR(D45/C45)," ",(D45/C45)-1)</f>
        <v>-7.3064744566597728E-3</v>
      </c>
      <c r="F45" s="65">
        <f>D45-C45</f>
        <v>-152133</v>
      </c>
      <c r="G45" s="25"/>
    </row>
    <row r="46" spans="1:7" s="12" customFormat="1" ht="24.75" customHeight="1" x14ac:dyDescent="0.25">
      <c r="A46" s="1"/>
      <c r="B46" s="64" t="s">
        <v>48</v>
      </c>
      <c r="C46" s="49">
        <v>18151322</v>
      </c>
      <c r="D46" s="49">
        <v>17458189</v>
      </c>
      <c r="E46" s="45">
        <f>IF(ISERROR(D46/C46)," ",(D46/C46)-1)</f>
        <v>-3.8186364607492473E-2</v>
      </c>
      <c r="F46" s="65">
        <f>D46-C46</f>
        <v>-693133</v>
      </c>
      <c r="G46" s="25"/>
    </row>
    <row r="47" spans="1:7" s="12" customFormat="1" ht="24.75" customHeight="1" x14ac:dyDescent="0.25">
      <c r="A47" s="1"/>
      <c r="B47" s="24" t="s">
        <v>47</v>
      </c>
      <c r="C47" s="61">
        <v>2370656</v>
      </c>
      <c r="D47" s="61">
        <v>2199789</v>
      </c>
      <c r="E47" s="55">
        <f>IF(ISERROR(D47/C47)," ",(D47/C47)-1)</f>
        <v>-7.2075830487426273E-2</v>
      </c>
      <c r="F47" s="27">
        <f>D47-C47</f>
        <v>-170867</v>
      </c>
      <c r="G47" s="25"/>
    </row>
    <row r="48" spans="1:7" s="12" customFormat="1" ht="24.75" customHeight="1" x14ac:dyDescent="0.25">
      <c r="A48" s="1"/>
      <c r="B48" s="24" t="s">
        <v>46</v>
      </c>
      <c r="C48" s="61">
        <v>3600365</v>
      </c>
      <c r="D48" s="61">
        <v>4068415</v>
      </c>
      <c r="E48" s="22">
        <f>IF(ISERROR(D48/C48)," ",(D48/C48)-1)</f>
        <v>0.13000070826152355</v>
      </c>
      <c r="F48" s="27">
        <f>D48-C48</f>
        <v>468050</v>
      </c>
      <c r="G48" s="25"/>
    </row>
    <row r="49" spans="1:7" s="12" customFormat="1" ht="24.75" customHeight="1" x14ac:dyDescent="0.25">
      <c r="A49" s="1"/>
      <c r="B49" s="24" t="s">
        <v>45</v>
      </c>
      <c r="C49" s="61">
        <v>12180301</v>
      </c>
      <c r="D49" s="61">
        <v>11189985</v>
      </c>
      <c r="E49" s="60">
        <f>IF(ISERROR(D49/C49)," ",(D49/C49)-1)</f>
        <v>-8.1304723093460485E-2</v>
      </c>
      <c r="F49" s="27">
        <f>D49-C49</f>
        <v>-990316</v>
      </c>
      <c r="G49" s="25"/>
    </row>
    <row r="50" spans="1:7" s="12" customFormat="1" ht="24.75" customHeight="1" x14ac:dyDescent="0.25">
      <c r="A50" s="1"/>
      <c r="B50" s="64" t="s">
        <v>44</v>
      </c>
      <c r="C50" s="49">
        <v>2670348</v>
      </c>
      <c r="D50" s="49">
        <v>3211348</v>
      </c>
      <c r="E50" s="45">
        <f>IF(ISERROR(D50/C50)," ",(D50/C50)-1)</f>
        <v>0.20259531716465418</v>
      </c>
      <c r="F50" s="44">
        <f>D50-C50</f>
        <v>541000</v>
      </c>
      <c r="G50" s="25"/>
    </row>
    <row r="51" spans="1:7" s="62" customFormat="1" ht="30" customHeight="1" x14ac:dyDescent="0.25">
      <c r="A51" s="1"/>
      <c r="B51" s="43" t="s">
        <v>43</v>
      </c>
      <c r="C51" s="59">
        <v>-43370</v>
      </c>
      <c r="D51" s="59">
        <v>-39950</v>
      </c>
      <c r="E51" s="40">
        <f>IF(ISERROR(D51/C51)," ",(D51/C51)-1)</f>
        <v>-7.8856352317269951E-2</v>
      </c>
      <c r="F51" s="58">
        <f>D51-C51</f>
        <v>3420</v>
      </c>
      <c r="G51" s="25" t="s">
        <v>0</v>
      </c>
    </row>
    <row r="52" spans="1:7" s="62" customFormat="1" ht="30" customHeight="1" x14ac:dyDescent="0.25">
      <c r="A52" s="1"/>
      <c r="B52" s="63" t="s">
        <v>42</v>
      </c>
      <c r="C52" s="23">
        <v>472776</v>
      </c>
      <c r="D52" s="23">
        <v>472158</v>
      </c>
      <c r="E52" s="55">
        <f>IF(ISERROR(D52/C52)," ",(D52/C52)-1)</f>
        <v>-1.3071729529418041E-3</v>
      </c>
      <c r="F52" s="27">
        <f>D52-C52</f>
        <v>-618</v>
      </c>
      <c r="G52" s="25"/>
    </row>
    <row r="53" spans="1:7" s="12" customFormat="1" ht="24.95" customHeight="1" x14ac:dyDescent="0.25">
      <c r="A53" s="1"/>
      <c r="B53" s="24" t="s">
        <v>41</v>
      </c>
      <c r="C53" s="61">
        <v>2156356</v>
      </c>
      <c r="D53" s="61">
        <v>2699672</v>
      </c>
      <c r="E53" s="22">
        <f>IF(ISERROR(D53/C53)," ",(D53/C53)-1)</f>
        <v>0.25196025146126155</v>
      </c>
      <c r="F53" s="27">
        <f>D53-C53</f>
        <v>543316</v>
      </c>
      <c r="G53" s="25"/>
    </row>
    <row r="54" spans="1:7" s="12" customFormat="1" ht="24.95" customHeight="1" x14ac:dyDescent="0.25">
      <c r="A54" s="1"/>
      <c r="B54" s="24" t="s">
        <v>40</v>
      </c>
      <c r="C54" s="23">
        <v>0</v>
      </c>
      <c r="D54" s="23">
        <v>0</v>
      </c>
      <c r="E54" s="22" t="str">
        <f>IF(ISERROR(D54/C54)," ",(D54/C54)-1)</f>
        <v xml:space="preserve"> </v>
      </c>
      <c r="F54" s="27">
        <f>D54-C54</f>
        <v>0</v>
      </c>
      <c r="G54" s="25"/>
    </row>
    <row r="55" spans="1:7" s="12" customFormat="1" ht="24.95" customHeight="1" x14ac:dyDescent="0.25">
      <c r="A55" s="1"/>
      <c r="B55" s="24" t="s">
        <v>39</v>
      </c>
      <c r="C55" s="26">
        <v>79036</v>
      </c>
      <c r="D55" s="26">
        <v>74994</v>
      </c>
      <c r="E55" s="22">
        <f>IF(ISERROR(D55/C55)," ",(D55/C55)-1)</f>
        <v>-5.1141252087656297E-2</v>
      </c>
      <c r="F55" s="27">
        <f>D55-C55</f>
        <v>-4042</v>
      </c>
      <c r="G55" s="25"/>
    </row>
    <row r="56" spans="1:7" s="12" customFormat="1" ht="24.95" customHeight="1" x14ac:dyDescent="0.25">
      <c r="A56" s="1"/>
      <c r="B56" s="24" t="s">
        <v>38</v>
      </c>
      <c r="C56" s="26">
        <v>2700</v>
      </c>
      <c r="D56" s="26">
        <v>2700</v>
      </c>
      <c r="E56" s="22">
        <f>IF(ISERROR(D56/C56)," ",(D56/C56)-1)</f>
        <v>0</v>
      </c>
      <c r="F56" s="27">
        <f>D56-C56</f>
        <v>0</v>
      </c>
      <c r="G56" s="25"/>
    </row>
    <row r="57" spans="1:7" s="12" customFormat="1" ht="24.95" customHeight="1" x14ac:dyDescent="0.25">
      <c r="A57" s="1"/>
      <c r="B57" s="24" t="s">
        <v>37</v>
      </c>
      <c r="C57" s="23">
        <v>0</v>
      </c>
      <c r="D57" s="23">
        <v>0</v>
      </c>
      <c r="E57" s="22" t="str">
        <f>IF(ISERROR(D57/C57)," ",(D57/C57)-1)</f>
        <v xml:space="preserve"> </v>
      </c>
      <c r="F57" s="27">
        <f>D57-C57</f>
        <v>0</v>
      </c>
      <c r="G57" s="25"/>
    </row>
    <row r="58" spans="1:7" s="12" customFormat="1" ht="24.95" customHeight="1" x14ac:dyDescent="0.25">
      <c r="A58" s="1"/>
      <c r="B58" s="24" t="s">
        <v>36</v>
      </c>
      <c r="C58" s="23">
        <v>0</v>
      </c>
      <c r="D58" s="23">
        <v>0</v>
      </c>
      <c r="E58" s="22" t="str">
        <f>IF(ISERROR(D58/C58)," ",(D58/C58)-1)</f>
        <v xml:space="preserve"> </v>
      </c>
      <c r="F58" s="27">
        <f>D58-C58</f>
        <v>0</v>
      </c>
      <c r="G58" s="25" t="s">
        <v>0</v>
      </c>
    </row>
    <row r="59" spans="1:7" s="12" customFormat="1" ht="24.95" customHeight="1" x14ac:dyDescent="0.25">
      <c r="A59" s="1"/>
      <c r="B59" s="24" t="s">
        <v>35</v>
      </c>
      <c r="C59" s="23">
        <v>2850</v>
      </c>
      <c r="D59" s="23">
        <v>1774</v>
      </c>
      <c r="E59" s="60">
        <f>IF(ISERROR(D59/C59)," ",(D59/C59)-1)</f>
        <v>-0.37754385964912285</v>
      </c>
      <c r="F59" s="27">
        <f>D59-C59</f>
        <v>-1076</v>
      </c>
      <c r="G59" s="25"/>
    </row>
    <row r="60" spans="1:7" s="12" customFormat="1" ht="24.95" customHeight="1" x14ac:dyDescent="0.25">
      <c r="A60" s="1"/>
      <c r="B60" s="20" t="s">
        <v>34</v>
      </c>
      <c r="C60" s="49">
        <v>51846421</v>
      </c>
      <c r="D60" s="49">
        <v>53540607</v>
      </c>
      <c r="E60" s="45">
        <f>IF(ISERROR(D60/C60)," ",(D60/C60)-1)</f>
        <v>3.267700966282705E-2</v>
      </c>
      <c r="F60" s="44">
        <f>D60-C60</f>
        <v>1694186</v>
      </c>
      <c r="G60" s="25"/>
    </row>
    <row r="61" spans="1:7" s="30" customFormat="1" ht="24.95" customHeight="1" x14ac:dyDescent="0.25">
      <c r="A61" s="1"/>
      <c r="B61" s="43" t="s">
        <v>33</v>
      </c>
      <c r="C61" s="59">
        <v>-213830</v>
      </c>
      <c r="D61" s="59">
        <v>-221410</v>
      </c>
      <c r="E61" s="40">
        <f>IF(ISERROR(D61/C61)," ",(D61/C61)-1)</f>
        <v>3.5448720946546386E-2</v>
      </c>
      <c r="F61" s="58">
        <f>D61-C61</f>
        <v>-7580</v>
      </c>
      <c r="G61" s="25"/>
    </row>
    <row r="62" spans="1:7" s="30" customFormat="1" ht="24" customHeight="1" x14ac:dyDescent="0.25">
      <c r="A62" s="1"/>
      <c r="B62" s="24" t="s">
        <v>32</v>
      </c>
      <c r="C62" s="23">
        <v>161294</v>
      </c>
      <c r="D62" s="35">
        <v>98632</v>
      </c>
      <c r="E62" s="55">
        <f>IF(ISERROR(D62/C62)," ",(D62/C62)-1)</f>
        <v>-0.38849554230163552</v>
      </c>
      <c r="F62" s="57">
        <f>D62-C62</f>
        <v>-62662</v>
      </c>
      <c r="G62" s="25"/>
    </row>
    <row r="63" spans="1:7" s="30" customFormat="1" ht="24" customHeight="1" x14ac:dyDescent="0.25">
      <c r="A63" s="1"/>
      <c r="B63" s="24" t="s">
        <v>31</v>
      </c>
      <c r="C63" s="56">
        <v>580</v>
      </c>
      <c r="D63" s="50">
        <v>580</v>
      </c>
      <c r="E63" s="55">
        <f>IF(ISERROR(D63/C63)," ",(D63/C63)-1)</f>
        <v>0</v>
      </c>
      <c r="F63" s="33">
        <f>D63-C63</f>
        <v>0</v>
      </c>
      <c r="G63" s="25" t="s">
        <v>0</v>
      </c>
    </row>
    <row r="64" spans="1:7" s="30" customFormat="1" ht="25.5" customHeight="1" x14ac:dyDescent="0.25">
      <c r="A64" s="1"/>
      <c r="B64" s="24" t="s">
        <v>30</v>
      </c>
      <c r="C64" s="23">
        <v>28118794</v>
      </c>
      <c r="D64" s="35">
        <v>29015434</v>
      </c>
      <c r="E64" s="55">
        <f>IF(ISERROR(D64/C64)," ",(D64/C64)-1)</f>
        <v>3.1887569573574082E-2</v>
      </c>
      <c r="F64" s="27">
        <f>D64-C64</f>
        <v>896640</v>
      </c>
      <c r="G64" s="25"/>
    </row>
    <row r="65" spans="1:7" s="12" customFormat="1" ht="26.25" customHeight="1" x14ac:dyDescent="0.25">
      <c r="A65" s="1"/>
      <c r="B65" s="24" t="s">
        <v>29</v>
      </c>
      <c r="C65" s="54">
        <v>4519341</v>
      </c>
      <c r="D65" s="54">
        <v>4782896</v>
      </c>
      <c r="E65" s="22">
        <f>IF(ISERROR(D65/C65)," ",(D65/C65)-1)</f>
        <v>5.8317130749815149E-2</v>
      </c>
      <c r="F65" s="27">
        <f>D65-C65</f>
        <v>263555</v>
      </c>
      <c r="G65" s="25"/>
    </row>
    <row r="66" spans="1:7" s="12" customFormat="1" ht="24.95" customHeight="1" x14ac:dyDescent="0.25">
      <c r="A66" s="1"/>
      <c r="B66" s="24" t="s">
        <v>28</v>
      </c>
      <c r="C66" s="23">
        <v>1177797</v>
      </c>
      <c r="D66" s="35">
        <v>1216615</v>
      </c>
      <c r="E66" s="22">
        <f>IF(ISERROR(D66/C66)," ",(D66/C66)-1)</f>
        <v>3.2958141343542247E-2</v>
      </c>
      <c r="F66" s="27">
        <f>D66-C66</f>
        <v>38818</v>
      </c>
      <c r="G66" s="25" t="s">
        <v>0</v>
      </c>
    </row>
    <row r="67" spans="1:7" s="12" customFormat="1" ht="24.95" customHeight="1" x14ac:dyDescent="0.25">
      <c r="A67" s="1"/>
      <c r="B67" s="24" t="s">
        <v>27</v>
      </c>
      <c r="C67" s="52">
        <v>1282172</v>
      </c>
      <c r="D67" s="35">
        <v>1515396</v>
      </c>
      <c r="E67" s="22">
        <f>IF(ISERROR(D67/C67)," ",(D67/C67)-1)</f>
        <v>0.181897592522688</v>
      </c>
      <c r="F67" s="27">
        <f>D67-C67</f>
        <v>233224</v>
      </c>
      <c r="G67" s="25"/>
    </row>
    <row r="68" spans="1:7" s="12" customFormat="1" ht="24.95" customHeight="1" x14ac:dyDescent="0.25">
      <c r="A68" s="1"/>
      <c r="B68" s="24" t="s">
        <v>26</v>
      </c>
      <c r="C68" s="23">
        <v>9204813</v>
      </c>
      <c r="D68" s="35">
        <v>9693746</v>
      </c>
      <c r="E68" s="22">
        <f>IF(ISERROR(D68/C68)," ",(D68/C68)-1)</f>
        <v>5.3117102976453667E-2</v>
      </c>
      <c r="F68" s="27">
        <f>D68-C68</f>
        <v>488933</v>
      </c>
      <c r="G68" s="25"/>
    </row>
    <row r="69" spans="1:7" s="12" customFormat="1" ht="24.95" customHeight="1" x14ac:dyDescent="0.25">
      <c r="A69" s="1"/>
      <c r="B69" s="24" t="s">
        <v>25</v>
      </c>
      <c r="C69" s="52">
        <v>545333</v>
      </c>
      <c r="D69" s="53">
        <v>460140</v>
      </c>
      <c r="E69" s="22">
        <f>IF(ISERROR(D69/C69)," ",(D69/C69)-1)</f>
        <v>-0.15622197813079353</v>
      </c>
      <c r="F69" s="27">
        <f>D69-C69</f>
        <v>-85193</v>
      </c>
      <c r="G69" s="25"/>
    </row>
    <row r="70" spans="1:7" s="12" customFormat="1" ht="24.95" customHeight="1" x14ac:dyDescent="0.25">
      <c r="A70" s="1"/>
      <c r="B70" s="24" t="s">
        <v>24</v>
      </c>
      <c r="C70" s="52">
        <v>214650</v>
      </c>
      <c r="D70" s="35">
        <v>230250</v>
      </c>
      <c r="E70" s="22">
        <f>IF(ISERROR(D70/C70)," ",(D70/C70)-1)</f>
        <v>7.267645003494061E-2</v>
      </c>
      <c r="F70" s="27">
        <f>D70-C70</f>
        <v>15600</v>
      </c>
      <c r="G70" s="25" t="s">
        <v>0</v>
      </c>
    </row>
    <row r="71" spans="1:7" s="12" customFormat="1" ht="24.6" customHeight="1" x14ac:dyDescent="0.25">
      <c r="A71" s="1"/>
      <c r="B71" s="24" t="s">
        <v>23</v>
      </c>
      <c r="C71" s="52">
        <v>116868</v>
      </c>
      <c r="D71" s="50">
        <v>116868</v>
      </c>
      <c r="E71" s="22">
        <f>IF(ISERROR(D71/C71)," ",(D71/C71)-1)</f>
        <v>0</v>
      </c>
      <c r="F71" s="27">
        <f>D71-C71</f>
        <v>0</v>
      </c>
      <c r="G71" s="25"/>
    </row>
    <row r="72" spans="1:7" s="12" customFormat="1" ht="24.95" customHeight="1" x14ac:dyDescent="0.25">
      <c r="A72" s="1"/>
      <c r="B72" s="24" t="s">
        <v>22</v>
      </c>
      <c r="C72" s="52">
        <v>4228509</v>
      </c>
      <c r="D72" s="35">
        <v>4114913</v>
      </c>
      <c r="E72" s="22">
        <f>IF(ISERROR(D72/C72)," ",(D72/C72)-1)</f>
        <v>-2.686431553060431E-2</v>
      </c>
      <c r="F72" s="27">
        <f>D72-C72</f>
        <v>-113596</v>
      </c>
      <c r="G72" s="25"/>
    </row>
    <row r="73" spans="1:7" s="12" customFormat="1" ht="24.95" customHeight="1" x14ac:dyDescent="0.25">
      <c r="A73" s="1"/>
      <c r="B73" s="24" t="s">
        <v>21</v>
      </c>
      <c r="C73" s="52">
        <v>309522</v>
      </c>
      <c r="D73" s="35">
        <v>291563</v>
      </c>
      <c r="E73" s="22">
        <f>IF(ISERROR(D73/C73)," ",(D73/C73)-1)</f>
        <v>-5.8021723819308479E-2</v>
      </c>
      <c r="F73" s="27">
        <f>D73-C73</f>
        <v>-17959</v>
      </c>
      <c r="G73" s="25" t="s">
        <v>0</v>
      </c>
    </row>
    <row r="74" spans="1:7" s="12" customFormat="1" ht="24.95" customHeight="1" x14ac:dyDescent="0.25">
      <c r="A74" s="1"/>
      <c r="B74" s="24" t="s">
        <v>20</v>
      </c>
      <c r="C74" s="52">
        <v>1944417</v>
      </c>
      <c r="D74" s="35">
        <v>1988823</v>
      </c>
      <c r="E74" s="22">
        <f>IF(ISERROR(D74/C74)," ",(D74/C74)-1)</f>
        <v>2.2837693766306399E-2</v>
      </c>
      <c r="F74" s="27">
        <f>D74-C74</f>
        <v>44406</v>
      </c>
      <c r="G74" s="25"/>
    </row>
    <row r="75" spans="1:7" s="12" customFormat="1" ht="24.95" customHeight="1" x14ac:dyDescent="0.25">
      <c r="A75" s="1"/>
      <c r="B75" s="24" t="s">
        <v>19</v>
      </c>
      <c r="C75" s="51">
        <v>236161</v>
      </c>
      <c r="D75" s="50">
        <v>236161</v>
      </c>
      <c r="E75" s="22">
        <f>IF(ISERROR(D75/C75)," ",(D75/C75)-1)</f>
        <v>0</v>
      </c>
      <c r="F75" s="27">
        <f>D75-C75</f>
        <v>0</v>
      </c>
      <c r="G75" s="25"/>
    </row>
    <row r="76" spans="1:7" s="12" customFormat="1" ht="24.95" customHeight="1" x14ac:dyDescent="0.25">
      <c r="A76" s="1"/>
      <c r="B76" s="20" t="s">
        <v>18</v>
      </c>
      <c r="C76" s="49">
        <v>903568</v>
      </c>
      <c r="D76" s="49">
        <v>931283</v>
      </c>
      <c r="E76" s="48">
        <f>IF(ISERROR(D76/C76)," ",(D76/C76)-1)</f>
        <v>3.0672843659802052E-2</v>
      </c>
      <c r="F76" s="47">
        <f>D76-C76</f>
        <v>27715</v>
      </c>
      <c r="G76" s="25"/>
    </row>
    <row r="77" spans="1:7" s="12" customFormat="1" ht="24.95" customHeight="1" x14ac:dyDescent="0.25">
      <c r="A77" s="1"/>
      <c r="B77" s="43" t="s">
        <v>17</v>
      </c>
      <c r="C77" s="46">
        <v>0</v>
      </c>
      <c r="D77" s="46">
        <v>0</v>
      </c>
      <c r="E77" s="45" t="str">
        <f>IF(ISERROR(D77/C77)," ",(D77/C77)-1)</f>
        <v xml:space="preserve"> </v>
      </c>
      <c r="F77" s="44">
        <f>D77-C77</f>
        <v>0</v>
      </c>
      <c r="G77" s="25"/>
    </row>
    <row r="78" spans="1:7" s="30" customFormat="1" ht="24.95" customHeight="1" x14ac:dyDescent="0.25">
      <c r="A78" s="1"/>
      <c r="B78" s="43" t="s">
        <v>16</v>
      </c>
      <c r="C78" s="42">
        <v>-120720</v>
      </c>
      <c r="D78" s="41">
        <v>-134140</v>
      </c>
      <c r="E78" s="40">
        <f>IF(ISERROR(D78/C78)," ",(D78/C78)-1)</f>
        <v>0.11116633532140496</v>
      </c>
      <c r="F78" s="39">
        <f>D78-C78</f>
        <v>-13420</v>
      </c>
      <c r="G78" s="25"/>
    </row>
    <row r="79" spans="1:7" s="30" customFormat="1" ht="20.100000000000001" customHeight="1" x14ac:dyDescent="0.25">
      <c r="A79" s="1"/>
      <c r="B79" s="38" t="s">
        <v>15</v>
      </c>
      <c r="C79" s="35">
        <v>42008</v>
      </c>
      <c r="D79" s="35">
        <v>60606</v>
      </c>
      <c r="E79" s="37">
        <f>IF(ISERROR(D79/C79)," ",(D79/C79)-1)</f>
        <v>0.44272519520091413</v>
      </c>
      <c r="F79" s="36">
        <f>D79-C79</f>
        <v>18598</v>
      </c>
      <c r="G79" s="25"/>
    </row>
    <row r="80" spans="1:7" s="30" customFormat="1" ht="20.100000000000001" customHeight="1" x14ac:dyDescent="0.25">
      <c r="A80" s="1"/>
      <c r="B80" s="24" t="s">
        <v>14</v>
      </c>
      <c r="C80" s="35">
        <v>0</v>
      </c>
      <c r="D80" s="35">
        <v>0</v>
      </c>
      <c r="E80" s="34" t="str">
        <f>IF(ISERROR(D80/C80)," ",(D80/C80)-1)</f>
        <v xml:space="preserve"> </v>
      </c>
      <c r="F80" s="33">
        <f>D80-C80</f>
        <v>0</v>
      </c>
      <c r="G80" s="25"/>
    </row>
    <row r="81" spans="1:7" s="30" customFormat="1" ht="27.75" customHeight="1" x14ac:dyDescent="0.25">
      <c r="A81" s="1"/>
      <c r="B81" s="24" t="s">
        <v>13</v>
      </c>
      <c r="C81" s="32">
        <v>36230</v>
      </c>
      <c r="D81" s="31">
        <v>36640</v>
      </c>
      <c r="E81" s="22">
        <f>IF(ISERROR(D81/C81)," ",(D81/C81)-1)</f>
        <v>1.1316588462600086E-2</v>
      </c>
      <c r="F81" s="27">
        <f>D81-C81</f>
        <v>410</v>
      </c>
      <c r="G81" s="25"/>
    </row>
    <row r="82" spans="1:7" s="12" customFormat="1" ht="18.75" customHeight="1" x14ac:dyDescent="0.25">
      <c r="A82" s="1"/>
      <c r="B82" s="24" t="s">
        <v>12</v>
      </c>
      <c r="C82" s="29">
        <v>0</v>
      </c>
      <c r="D82" s="29">
        <v>0</v>
      </c>
      <c r="E82" s="22" t="str">
        <f>IF(ISERROR(D82/C82)," ",(D82/C82)-1)</f>
        <v xml:space="preserve"> </v>
      </c>
      <c r="F82" s="27">
        <f>D82-C82</f>
        <v>0</v>
      </c>
      <c r="G82" s="25"/>
    </row>
    <row r="83" spans="1:7" s="12" customFormat="1" ht="20.25" customHeight="1" x14ac:dyDescent="0.25">
      <c r="A83" s="1"/>
      <c r="B83" s="24" t="s">
        <v>11</v>
      </c>
      <c r="C83" s="23">
        <v>0</v>
      </c>
      <c r="D83" s="23">
        <v>0</v>
      </c>
      <c r="E83" s="22" t="str">
        <f>IF(ISERROR(D83/C83)," ",(D83/C83)-1)</f>
        <v xml:space="preserve"> </v>
      </c>
      <c r="F83" s="27">
        <f>D83-C83</f>
        <v>0</v>
      </c>
      <c r="G83" s="25"/>
    </row>
    <row r="84" spans="1:7" s="12" customFormat="1" ht="20.25" customHeight="1" x14ac:dyDescent="0.25">
      <c r="A84" s="1"/>
      <c r="B84" s="24" t="s">
        <v>10</v>
      </c>
      <c r="C84" s="28">
        <v>345106</v>
      </c>
      <c r="D84" s="28">
        <v>376286</v>
      </c>
      <c r="E84" s="22">
        <f>IF(ISERROR(D84/C84)," ",(D84/C84)-1)</f>
        <v>9.034905217527367E-2</v>
      </c>
      <c r="F84" s="27">
        <f>D84-C84</f>
        <v>31180</v>
      </c>
      <c r="G84" s="25"/>
    </row>
    <row r="85" spans="1:7" s="12" customFormat="1" ht="20.25" customHeight="1" x14ac:dyDescent="0.25">
      <c r="A85" s="1"/>
      <c r="B85" s="24" t="s">
        <v>9</v>
      </c>
      <c r="C85" s="23">
        <v>0</v>
      </c>
      <c r="D85" s="23">
        <v>0</v>
      </c>
      <c r="E85" s="22" t="str">
        <f>IF(ISERROR(D85/C85)," ",(D85/C85)-1)</f>
        <v xml:space="preserve"> </v>
      </c>
      <c r="F85" s="27">
        <f>D85-C85</f>
        <v>0</v>
      </c>
      <c r="G85" s="25"/>
    </row>
    <row r="86" spans="1:7" s="12" customFormat="1" ht="20.100000000000001" customHeight="1" x14ac:dyDescent="0.25">
      <c r="A86" s="1"/>
      <c r="B86" s="24" t="s">
        <v>8</v>
      </c>
      <c r="C86" s="23">
        <v>599004</v>
      </c>
      <c r="D86" s="23">
        <v>589951</v>
      </c>
      <c r="E86" s="22">
        <f>IF(ISERROR(D86/C86)," ",(D86/C86)-1)</f>
        <v>-1.5113421613211275E-2</v>
      </c>
      <c r="F86" s="21">
        <f>D86-C86</f>
        <v>-9053</v>
      </c>
      <c r="G86" s="25"/>
    </row>
    <row r="87" spans="1:7" s="12" customFormat="1" ht="20.25" customHeight="1" x14ac:dyDescent="0.25">
      <c r="A87" s="1"/>
      <c r="B87" s="24" t="s">
        <v>7</v>
      </c>
      <c r="C87" s="23">
        <v>0</v>
      </c>
      <c r="D87" s="23">
        <v>0</v>
      </c>
      <c r="E87" s="22" t="str">
        <f>IF(ISERROR(D87/C87)," ",(D87/C87)-1)</f>
        <v xml:space="preserve"> </v>
      </c>
      <c r="F87" s="27">
        <f>D87-C87</f>
        <v>0</v>
      </c>
      <c r="G87" s="25"/>
    </row>
    <row r="88" spans="1:7" s="12" customFormat="1" ht="20.100000000000001" customHeight="1" x14ac:dyDescent="0.25">
      <c r="A88" s="1"/>
      <c r="B88" s="24" t="s">
        <v>6</v>
      </c>
      <c r="C88" s="26">
        <v>1940</v>
      </c>
      <c r="D88" s="26">
        <v>1940</v>
      </c>
      <c r="E88" s="22">
        <f>IF(ISERROR(D88/C88)," ",(D88/C88)-1)</f>
        <v>0</v>
      </c>
      <c r="F88" s="21">
        <f>D88-C88</f>
        <v>0</v>
      </c>
      <c r="G88" s="25"/>
    </row>
    <row r="89" spans="1:7" s="12" customFormat="1" ht="24.6" customHeight="1" x14ac:dyDescent="0.25">
      <c r="A89" s="1"/>
      <c r="B89" s="24" t="s">
        <v>5</v>
      </c>
      <c r="C89" s="23">
        <v>0</v>
      </c>
      <c r="D89" s="23">
        <v>0</v>
      </c>
      <c r="E89" s="22" t="str">
        <f>IF(ISERROR(D89/C89)," ",(D89/C89)-1)</f>
        <v xml:space="preserve"> </v>
      </c>
      <c r="F89" s="21">
        <f>D89-C89</f>
        <v>0</v>
      </c>
      <c r="G89" s="1"/>
    </row>
    <row r="90" spans="1:7" s="12" customFormat="1" ht="24.95" customHeight="1" thickBot="1" x14ac:dyDescent="0.35">
      <c r="A90" s="1"/>
      <c r="B90" s="20" t="s">
        <v>4</v>
      </c>
      <c r="C90" s="19">
        <v>0</v>
      </c>
      <c r="D90" s="19">
        <v>0</v>
      </c>
      <c r="E90" s="18" t="str">
        <f>IF(ISERROR(D90/C90)," ",(D90/C90)-1)</f>
        <v xml:space="preserve"> </v>
      </c>
      <c r="F90" s="17">
        <f>D90-C90</f>
        <v>0</v>
      </c>
      <c r="G90" s="1"/>
    </row>
    <row r="91" spans="1:7" s="12" customFormat="1" ht="24.95" customHeight="1" thickTop="1" thickBot="1" x14ac:dyDescent="0.3">
      <c r="A91" s="1"/>
      <c r="B91" s="16" t="s">
        <v>3</v>
      </c>
      <c r="C91" s="15">
        <v>95057929</v>
      </c>
      <c r="D91" s="15">
        <v>97302534</v>
      </c>
      <c r="E91" s="14">
        <f>IF(ISERROR(D91/C91)," ",(D91/C91)-1)</f>
        <v>2.3613022328731859E-2</v>
      </c>
      <c r="F91" s="13">
        <f>D91-C91</f>
        <v>2244605</v>
      </c>
      <c r="G91" s="1"/>
    </row>
    <row r="92" spans="1:7" ht="41.1" customHeight="1" thickTop="1" x14ac:dyDescent="0.35">
      <c r="B92" s="11"/>
      <c r="C92" s="11"/>
      <c r="D92" s="11"/>
      <c r="E92" s="11"/>
    </row>
    <row r="93" spans="1:7" ht="25.35" customHeight="1" x14ac:dyDescent="0.35">
      <c r="B93" s="10" t="s">
        <v>2</v>
      </c>
      <c r="C93" s="1"/>
      <c r="D93" s="4" t="s">
        <v>0</v>
      </c>
      <c r="E93" s="9"/>
      <c r="F93" s="9"/>
      <c r="G93" s="8"/>
    </row>
    <row r="94" spans="1:7" ht="23.25" x14ac:dyDescent="0.25">
      <c r="B94" s="7" t="s">
        <v>1</v>
      </c>
      <c r="C94" s="6"/>
      <c r="E94" s="6"/>
    </row>
    <row r="95" spans="1:7" x14ac:dyDescent="0.25">
      <c r="C95" s="6"/>
      <c r="E95" s="6"/>
    </row>
    <row r="96" spans="1:7" x14ac:dyDescent="0.25">
      <c r="C96" s="4" t="s">
        <v>0</v>
      </c>
      <c r="D96" s="4" t="s">
        <v>0</v>
      </c>
      <c r="E96" s="5"/>
    </row>
    <row r="97" spans="3:7" x14ac:dyDescent="0.25">
      <c r="C97" s="4"/>
      <c r="D97" s="4"/>
    </row>
    <row r="98" spans="3:7" x14ac:dyDescent="0.25">
      <c r="C98" s="4" t="s">
        <v>0</v>
      </c>
      <c r="D98" s="4" t="s">
        <v>0</v>
      </c>
      <c r="G98" s="5" t="s">
        <v>0</v>
      </c>
    </row>
    <row r="99" spans="3:7" x14ac:dyDescent="0.25">
      <c r="C99" s="4" t="s">
        <v>0</v>
      </c>
      <c r="D99" s="4" t="s">
        <v>0</v>
      </c>
    </row>
    <row r="100" spans="3:7" x14ac:dyDescent="0.25">
      <c r="C100" s="4" t="s">
        <v>0</v>
      </c>
      <c r="D100" s="4" t="s">
        <v>0</v>
      </c>
    </row>
    <row r="102" spans="3:7" x14ac:dyDescent="0.25">
      <c r="C102" s="4" t="s">
        <v>0</v>
      </c>
      <c r="D102" s="4" t="s">
        <v>0</v>
      </c>
    </row>
    <row r="103" spans="3:7" x14ac:dyDescent="0.25">
      <c r="C103" s="3"/>
      <c r="D103" s="3"/>
    </row>
    <row r="104" spans="3:7" x14ac:dyDescent="0.25">
      <c r="C104" s="3"/>
      <c r="D104" s="3"/>
    </row>
    <row r="106" spans="3:7" x14ac:dyDescent="0.25">
      <c r="C106" s="3"/>
      <c r="D106" s="3"/>
    </row>
    <row r="108" spans="3:7" x14ac:dyDescent="0.25">
      <c r="D108" s="3"/>
    </row>
  </sheetData>
  <mergeCells count="3">
    <mergeCell ref="C1:E1"/>
    <mergeCell ref="B92:E92"/>
    <mergeCell ref="B3:C3"/>
  </mergeCells>
  <conditionalFormatting sqref="F5:F91">
    <cfRule type="cellIs" dxfId="0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scale="3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Total all vehicles</vt:lpstr>
      <vt:lpstr>'Total all vehicles'!Zone_d_impression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oica</dc:creator>
  <cp:lastModifiedBy>oica</cp:lastModifiedBy>
  <dcterms:created xsi:type="dcterms:W3CDTF">2018-03-07T07:12:01Z</dcterms:created>
  <dcterms:modified xsi:type="dcterms:W3CDTF">2018-03-07T07:18:21Z</dcterms:modified>
</cp:coreProperties>
</file>