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new site public\Stats23\Final\"/>
    </mc:Choice>
  </mc:AlternateContent>
  <xr:revisionPtr revIDLastSave="0" documentId="13_ncr:1_{647B2AD8-0891-490C-948D-5E1B1BEB6358}" xr6:coauthVersionLast="47" xr6:coauthVersionMax="47" xr10:uidLastSave="{00000000-0000-0000-0000-000000000000}"/>
  <bookViews>
    <workbookView xWindow="-120" yWindow="-120" windowWidth="29040" windowHeight="15840" xr2:uid="{2024A690-096B-455A-8603-5714AAB36A9D}"/>
  </bookViews>
  <sheets>
    <sheet name="TOTAL" sheetId="1" r:id="rId1"/>
  </sheets>
  <externalReferences>
    <externalReference r:id="rId2"/>
  </externalReferences>
  <definedNames>
    <definedName name="compa">[1]PROCARS!#REF!</definedName>
    <definedName name="P91_">[1]PROCARS!#REF!</definedName>
    <definedName name="P92_">[1]PROCARS!#REF!</definedName>
    <definedName name="_xlnm.Print_Area" localSheetId="0">TOTAL!$A$1:$I$69</definedName>
    <definedName name="Zone_impres_MI">[1]PROCARS!#REF!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6" i="1" l="1"/>
  <c r="F78" i="1" s="1"/>
  <c r="E66" i="1"/>
  <c r="E78" i="1" s="1"/>
  <c r="D66" i="1"/>
  <c r="D78" i="1" s="1"/>
  <c r="C66" i="1"/>
  <c r="C78" i="1" s="1"/>
  <c r="B66" i="1"/>
  <c r="B78" i="1" s="1"/>
  <c r="F65" i="1"/>
  <c r="E65" i="1"/>
  <c r="D65" i="1"/>
  <c r="C65" i="1"/>
  <c r="B65" i="1"/>
  <c r="F64" i="1"/>
  <c r="I64" i="1" s="1"/>
  <c r="E64" i="1"/>
  <c r="D64" i="1"/>
  <c r="C64" i="1"/>
  <c r="B64" i="1"/>
  <c r="C63" i="1"/>
  <c r="B63" i="1"/>
  <c r="F62" i="1"/>
  <c r="H62" i="1" s="1"/>
  <c r="E62" i="1"/>
  <c r="D62" i="1"/>
  <c r="C62" i="1"/>
  <c r="B62" i="1"/>
  <c r="F61" i="1"/>
  <c r="G61" i="1" s="1"/>
  <c r="E61" i="1"/>
  <c r="D61" i="1"/>
  <c r="C61" i="1"/>
  <c r="B61" i="1"/>
  <c r="F60" i="1"/>
  <c r="E60" i="1"/>
  <c r="D60" i="1"/>
  <c r="C60" i="1"/>
  <c r="B60" i="1"/>
  <c r="F59" i="1"/>
  <c r="I59" i="1" s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5" i="1"/>
  <c r="I55" i="1" s="1"/>
  <c r="E55" i="1"/>
  <c r="D55" i="1"/>
  <c r="C55" i="1"/>
  <c r="B55" i="1"/>
  <c r="F54" i="1"/>
  <c r="E54" i="1"/>
  <c r="D54" i="1"/>
  <c r="C54" i="1"/>
  <c r="B54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H50" i="1" s="1"/>
  <c r="E50" i="1"/>
  <c r="D50" i="1"/>
  <c r="C50" i="1"/>
  <c r="B50" i="1"/>
  <c r="F49" i="1"/>
  <c r="G49" i="1" s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5" i="1"/>
  <c r="G45" i="1" s="1"/>
  <c r="E45" i="1"/>
  <c r="D45" i="1"/>
  <c r="C45" i="1"/>
  <c r="B45" i="1"/>
  <c r="F44" i="1"/>
  <c r="E44" i="1"/>
  <c r="D44" i="1"/>
  <c r="C44" i="1"/>
  <c r="B44" i="1"/>
  <c r="F43" i="1"/>
  <c r="I43" i="1" s="1"/>
  <c r="E43" i="1"/>
  <c r="D43" i="1"/>
  <c r="C43" i="1"/>
  <c r="B43" i="1"/>
  <c r="F42" i="1"/>
  <c r="E42" i="1"/>
  <c r="D42" i="1"/>
  <c r="C42" i="1"/>
  <c r="B42" i="1"/>
  <c r="F41" i="1"/>
  <c r="I41" i="1" s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I37" i="1" s="1"/>
  <c r="E37" i="1"/>
  <c r="D37" i="1"/>
  <c r="C37" i="1"/>
  <c r="B37" i="1"/>
  <c r="F36" i="1"/>
  <c r="E36" i="1"/>
  <c r="D36" i="1"/>
  <c r="C36" i="1"/>
  <c r="H36" i="1" s="1"/>
  <c r="B36" i="1"/>
  <c r="F35" i="1"/>
  <c r="E35" i="1"/>
  <c r="D35" i="1"/>
  <c r="C35" i="1"/>
  <c r="B35" i="1"/>
  <c r="F34" i="1"/>
  <c r="H34" i="1" s="1"/>
  <c r="E34" i="1"/>
  <c r="D34" i="1"/>
  <c r="C34" i="1"/>
  <c r="B34" i="1"/>
  <c r="F33" i="1"/>
  <c r="E33" i="1"/>
  <c r="D33" i="1"/>
  <c r="C33" i="1"/>
  <c r="B33" i="1"/>
  <c r="D32" i="1"/>
  <c r="C32" i="1"/>
  <c r="B32" i="1"/>
  <c r="F31" i="1"/>
  <c r="I31" i="1" s="1"/>
  <c r="E31" i="1"/>
  <c r="D31" i="1"/>
  <c r="C31" i="1"/>
  <c r="B31" i="1"/>
  <c r="F30" i="1"/>
  <c r="E30" i="1"/>
  <c r="D30" i="1"/>
  <c r="C30" i="1"/>
  <c r="H30" i="1" s="1"/>
  <c r="B30" i="1"/>
  <c r="F29" i="1"/>
  <c r="I29" i="1" s="1"/>
  <c r="E29" i="1"/>
  <c r="D29" i="1"/>
  <c r="C29" i="1"/>
  <c r="B29" i="1"/>
  <c r="F28" i="1"/>
  <c r="H28" i="1" s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25" i="1"/>
  <c r="E25" i="1"/>
  <c r="D25" i="1"/>
  <c r="C25" i="1"/>
  <c r="B25" i="1"/>
  <c r="F24" i="1"/>
  <c r="E24" i="1"/>
  <c r="D24" i="1"/>
  <c r="C24" i="1"/>
  <c r="B24" i="1"/>
  <c r="F23" i="1"/>
  <c r="G23" i="1" s="1"/>
  <c r="E23" i="1"/>
  <c r="D23" i="1"/>
  <c r="C23" i="1"/>
  <c r="B23" i="1"/>
  <c r="F22" i="1"/>
  <c r="E22" i="1"/>
  <c r="D22" i="1"/>
  <c r="C22" i="1"/>
  <c r="B22" i="1"/>
  <c r="I21" i="1"/>
  <c r="F21" i="1"/>
  <c r="E21" i="1"/>
  <c r="D21" i="1"/>
  <c r="C21" i="1"/>
  <c r="B21" i="1"/>
  <c r="F20" i="1"/>
  <c r="H20" i="1" s="1"/>
  <c r="E20" i="1"/>
  <c r="D20" i="1"/>
  <c r="C20" i="1"/>
  <c r="B20" i="1"/>
  <c r="F19" i="1"/>
  <c r="I19" i="1" s="1"/>
  <c r="E19" i="1"/>
  <c r="D19" i="1"/>
  <c r="C19" i="1"/>
  <c r="B19" i="1"/>
  <c r="F18" i="1"/>
  <c r="J18" i="1" s="1"/>
  <c r="E18" i="1"/>
  <c r="D18" i="1"/>
  <c r="C18" i="1"/>
  <c r="B18" i="1"/>
  <c r="F17" i="1"/>
  <c r="E17" i="1"/>
  <c r="D17" i="1"/>
  <c r="C17" i="1"/>
  <c r="B17" i="1"/>
  <c r="F16" i="1"/>
  <c r="E16" i="1"/>
  <c r="D16" i="1"/>
  <c r="C16" i="1"/>
  <c r="B16" i="1"/>
  <c r="F15" i="1"/>
  <c r="I15" i="1" s="1"/>
  <c r="E15" i="1"/>
  <c r="D15" i="1"/>
  <c r="C15" i="1"/>
  <c r="B15" i="1"/>
  <c r="F14" i="1"/>
  <c r="E14" i="1"/>
  <c r="D14" i="1"/>
  <c r="C14" i="1"/>
  <c r="H14" i="1" s="1"/>
  <c r="B14" i="1"/>
  <c r="F13" i="1"/>
  <c r="E13" i="1"/>
  <c r="D13" i="1"/>
  <c r="C13" i="1"/>
  <c r="B13" i="1"/>
  <c r="F12" i="1"/>
  <c r="E12" i="1"/>
  <c r="D12" i="1"/>
  <c r="C12" i="1"/>
  <c r="B12" i="1"/>
  <c r="F11" i="1"/>
  <c r="H11" i="1" s="1"/>
  <c r="E11" i="1"/>
  <c r="D11" i="1"/>
  <c r="C11" i="1"/>
  <c r="B11" i="1"/>
  <c r="F10" i="1"/>
  <c r="E10" i="1"/>
  <c r="D10" i="1"/>
  <c r="C10" i="1"/>
  <c r="B10" i="1"/>
  <c r="F9" i="1"/>
  <c r="G9" i="1" s="1"/>
  <c r="E9" i="1"/>
  <c r="D9" i="1"/>
  <c r="C9" i="1"/>
  <c r="B9" i="1"/>
  <c r="F8" i="1"/>
  <c r="H8" i="1" s="1"/>
  <c r="E8" i="1"/>
  <c r="D8" i="1"/>
  <c r="C8" i="1"/>
  <c r="B8" i="1"/>
  <c r="F7" i="1"/>
  <c r="G7" i="1" s="1"/>
  <c r="E7" i="1"/>
  <c r="D7" i="1"/>
  <c r="I7" i="1" s="1"/>
  <c r="C7" i="1"/>
  <c r="B7" i="1"/>
  <c r="F6" i="1"/>
  <c r="E6" i="1"/>
  <c r="D6" i="1"/>
  <c r="C6" i="1"/>
  <c r="B6" i="1"/>
  <c r="F5" i="1"/>
  <c r="F75" i="1" s="1"/>
  <c r="E5" i="1"/>
  <c r="E75" i="1" s="1"/>
  <c r="D5" i="1"/>
  <c r="D75" i="1" s="1"/>
  <c r="C5" i="1"/>
  <c r="C75" i="1" s="1"/>
  <c r="B5" i="1"/>
  <c r="B75" i="1" s="1"/>
  <c r="F4" i="1"/>
  <c r="F74" i="1" s="1"/>
  <c r="E4" i="1"/>
  <c r="E74" i="1" s="1"/>
  <c r="D4" i="1"/>
  <c r="D74" i="1" s="1"/>
  <c r="C4" i="1"/>
  <c r="C74" i="1" s="1"/>
  <c r="B4" i="1"/>
  <c r="B74" i="1" s="1"/>
  <c r="H6" i="1" l="1"/>
  <c r="D76" i="1"/>
  <c r="J13" i="1"/>
  <c r="H22" i="1"/>
  <c r="J26" i="1"/>
  <c r="I39" i="1"/>
  <c r="J52" i="1"/>
  <c r="G15" i="1"/>
  <c r="J48" i="1"/>
  <c r="E76" i="1"/>
  <c r="I9" i="1"/>
  <c r="J10" i="1"/>
  <c r="G17" i="1"/>
  <c r="J36" i="1"/>
  <c r="H46" i="1"/>
  <c r="H52" i="1"/>
  <c r="I53" i="1"/>
  <c r="H56" i="1"/>
  <c r="I57" i="1"/>
  <c r="J6" i="1"/>
  <c r="G11" i="1"/>
  <c r="H13" i="1"/>
  <c r="G13" i="1"/>
  <c r="I17" i="1"/>
  <c r="G19" i="1"/>
  <c r="J22" i="1"/>
  <c r="H24" i="1"/>
  <c r="H26" i="1"/>
  <c r="G29" i="1"/>
  <c r="G35" i="1"/>
  <c r="G41" i="1"/>
  <c r="J44" i="1"/>
  <c r="H48" i="1"/>
  <c r="G51" i="1"/>
  <c r="G57" i="1"/>
  <c r="J60" i="1"/>
  <c r="G64" i="1"/>
  <c r="G31" i="1"/>
  <c r="I33" i="1"/>
  <c r="I35" i="1"/>
  <c r="G37" i="1"/>
  <c r="J40" i="1"/>
  <c r="H42" i="1"/>
  <c r="H44" i="1"/>
  <c r="G47" i="1"/>
  <c r="I49" i="1"/>
  <c r="I51" i="1"/>
  <c r="G53" i="1"/>
  <c r="J56" i="1"/>
  <c r="H58" i="1"/>
  <c r="H60" i="1"/>
  <c r="H65" i="1"/>
  <c r="G39" i="1"/>
  <c r="G55" i="1"/>
  <c r="B76" i="1"/>
  <c r="B77" i="1" s="1"/>
  <c r="I11" i="1"/>
  <c r="I13" i="1"/>
  <c r="G25" i="1"/>
  <c r="I27" i="1"/>
  <c r="H7" i="1"/>
  <c r="C76" i="1"/>
  <c r="J9" i="1"/>
  <c r="H10" i="1"/>
  <c r="H12" i="1"/>
  <c r="J14" i="1"/>
  <c r="H16" i="1"/>
  <c r="H18" i="1"/>
  <c r="G21" i="1"/>
  <c r="I23" i="1"/>
  <c r="I25" i="1"/>
  <c r="G27" i="1"/>
  <c r="J30" i="1"/>
  <c r="G33" i="1"/>
  <c r="H38" i="1"/>
  <c r="H40" i="1"/>
  <c r="G43" i="1"/>
  <c r="I45" i="1"/>
  <c r="I47" i="1"/>
  <c r="H54" i="1"/>
  <c r="G59" i="1"/>
  <c r="I61" i="1"/>
  <c r="C77" i="1"/>
  <c r="D77" i="1"/>
  <c r="E77" i="1"/>
  <c r="J78" i="1"/>
  <c r="I78" i="1"/>
  <c r="H78" i="1"/>
  <c r="G78" i="1"/>
  <c r="J12" i="1"/>
  <c r="J16" i="1"/>
  <c r="J20" i="1"/>
  <c r="J34" i="1"/>
  <c r="G6" i="1"/>
  <c r="J7" i="1"/>
  <c r="I8" i="1"/>
  <c r="H9" i="1"/>
  <c r="G10" i="1"/>
  <c r="J11" i="1"/>
  <c r="I12" i="1"/>
  <c r="G14" i="1"/>
  <c r="J15" i="1"/>
  <c r="I16" i="1"/>
  <c r="H17" i="1"/>
  <c r="G18" i="1"/>
  <c r="J19" i="1"/>
  <c r="I20" i="1"/>
  <c r="H21" i="1"/>
  <c r="G22" i="1"/>
  <c r="J23" i="1"/>
  <c r="I24" i="1"/>
  <c r="H25" i="1"/>
  <c r="G26" i="1"/>
  <c r="J27" i="1"/>
  <c r="I28" i="1"/>
  <c r="H29" i="1"/>
  <c r="G30" i="1"/>
  <c r="J31" i="1"/>
  <c r="J33" i="1"/>
  <c r="I34" i="1"/>
  <c r="H35" i="1"/>
  <c r="G36" i="1"/>
  <c r="J37" i="1"/>
  <c r="I38" i="1"/>
  <c r="H39" i="1"/>
  <c r="G40" i="1"/>
  <c r="J41" i="1"/>
  <c r="I42" i="1"/>
  <c r="H43" i="1"/>
  <c r="G44" i="1"/>
  <c r="J45" i="1"/>
  <c r="I46" i="1"/>
  <c r="H47" i="1"/>
  <c r="G48" i="1"/>
  <c r="J49" i="1"/>
  <c r="I50" i="1"/>
  <c r="H51" i="1"/>
  <c r="G52" i="1"/>
  <c r="J53" i="1"/>
  <c r="I54" i="1"/>
  <c r="H55" i="1"/>
  <c r="G56" i="1"/>
  <c r="J57" i="1"/>
  <c r="I58" i="1"/>
  <c r="H59" i="1"/>
  <c r="G60" i="1"/>
  <c r="J61" i="1"/>
  <c r="I62" i="1"/>
  <c r="J64" i="1"/>
  <c r="I65" i="1"/>
  <c r="H66" i="1"/>
  <c r="J24" i="1"/>
  <c r="J42" i="1"/>
  <c r="J46" i="1"/>
  <c r="J50" i="1"/>
  <c r="J54" i="1"/>
  <c r="J58" i="1"/>
  <c r="J62" i="1"/>
  <c r="J65" i="1"/>
  <c r="I66" i="1"/>
  <c r="F76" i="1"/>
  <c r="F77" i="1" s="1"/>
  <c r="J8" i="1"/>
  <c r="J28" i="1"/>
  <c r="J38" i="1"/>
  <c r="I6" i="1"/>
  <c r="G8" i="1"/>
  <c r="I10" i="1"/>
  <c r="G12" i="1"/>
  <c r="I14" i="1"/>
  <c r="H15" i="1"/>
  <c r="G16" i="1"/>
  <c r="J17" i="1"/>
  <c r="I18" i="1"/>
  <c r="H19" i="1"/>
  <c r="G20" i="1"/>
  <c r="J21" i="1"/>
  <c r="I22" i="1"/>
  <c r="H23" i="1"/>
  <c r="G24" i="1"/>
  <c r="J25" i="1"/>
  <c r="I26" i="1"/>
  <c r="H27" i="1"/>
  <c r="G28" i="1"/>
  <c r="J29" i="1"/>
  <c r="I30" i="1"/>
  <c r="H31" i="1"/>
  <c r="H33" i="1"/>
  <c r="G34" i="1"/>
  <c r="J35" i="1"/>
  <c r="I36" i="1"/>
  <c r="H37" i="1"/>
  <c r="G38" i="1"/>
  <c r="J39" i="1"/>
  <c r="I40" i="1"/>
  <c r="H41" i="1"/>
  <c r="G42" i="1"/>
  <c r="J43" i="1"/>
  <c r="I44" i="1"/>
  <c r="H45" i="1"/>
  <c r="G46" i="1"/>
  <c r="J47" i="1"/>
  <c r="I48" i="1"/>
  <c r="H49" i="1"/>
  <c r="G50" i="1"/>
  <c r="J51" i="1"/>
  <c r="I52" i="1"/>
  <c r="H53" i="1"/>
  <c r="G54" i="1"/>
  <c r="J55" i="1"/>
  <c r="I56" i="1"/>
  <c r="H57" i="1"/>
  <c r="G58" i="1"/>
  <c r="J59" i="1"/>
  <c r="I60" i="1"/>
  <c r="H61" i="1"/>
  <c r="G62" i="1"/>
  <c r="H64" i="1"/>
  <c r="G65" i="1"/>
  <c r="J66" i="1"/>
  <c r="G66" i="1"/>
  <c r="G77" i="1" l="1"/>
  <c r="J77" i="1"/>
  <c r="I77" i="1"/>
  <c r="H77" i="1"/>
  <c r="H76" i="1"/>
  <c r="G76" i="1"/>
  <c r="J76" i="1"/>
  <c r="I76" i="1"/>
</calcChain>
</file>

<file path=xl/sharedStrings.xml><?xml version="1.0" encoding="utf-8"?>
<sst xmlns="http://schemas.openxmlformats.org/spreadsheetml/2006/main" count="152" uniqueCount="115">
  <si>
    <t xml:space="preserve"> </t>
  </si>
  <si>
    <t>OICA correspondents survey</t>
  </si>
  <si>
    <t>WORLD MOTOR VEHICLE PRODUCTION BY COUNTRY/REGION AND TYPE</t>
  </si>
  <si>
    <t>UNITS</t>
  </si>
  <si>
    <t>VARIATION 2023/2019</t>
  </si>
  <si>
    <t>VARIATION 2023/2020</t>
  </si>
  <si>
    <t>VARIATION 2023/2021</t>
  </si>
  <si>
    <t>VARIATION 2023/2022</t>
  </si>
  <si>
    <t xml:space="preserve">SOURCES </t>
  </si>
  <si>
    <t>ALL VEHICLES</t>
  </si>
  <si>
    <t>EUROPE</t>
  </si>
  <si>
    <t>EUROPEAN UNION 27 countries + UK</t>
  </si>
  <si>
    <t>EUROPEAN UNION 15 countries + UK</t>
  </si>
  <si>
    <t>AUSTRIA</t>
  </si>
  <si>
    <t>WKO</t>
  </si>
  <si>
    <t>BELGIUM</t>
  </si>
  <si>
    <t>Febiac</t>
  </si>
  <si>
    <t>FINLAND, cars only</t>
  </si>
  <si>
    <t>VDA</t>
  </si>
  <si>
    <t>FRANCE, cars and LCV only</t>
  </si>
  <si>
    <t>CCFA</t>
  </si>
  <si>
    <t>GERMANY, cars and LCV only</t>
  </si>
  <si>
    <t>ITALY</t>
  </si>
  <si>
    <t>ANFIA</t>
  </si>
  <si>
    <t>NETHERLANDS,  yearly only</t>
  </si>
  <si>
    <t>PORTUGAL</t>
  </si>
  <si>
    <t xml:space="preserve">ACAP </t>
  </si>
  <si>
    <t>SPAIN</t>
  </si>
  <si>
    <t>ANFAC</t>
  </si>
  <si>
    <t>SWEDEN, yearly only</t>
  </si>
  <si>
    <t>Mobility Sweden</t>
  </si>
  <si>
    <t>UNITED KINGDOM</t>
  </si>
  <si>
    <t xml:space="preserve">SMMT </t>
  </si>
  <si>
    <t>EUROPEAN UNION New Members</t>
  </si>
  <si>
    <t>CZECH REPUBLIC</t>
  </si>
  <si>
    <t>Autosap</t>
  </si>
  <si>
    <t>HUNGARY</t>
  </si>
  <si>
    <t>POLAND</t>
  </si>
  <si>
    <t>PZPM</t>
  </si>
  <si>
    <t>ROMANIA</t>
  </si>
  <si>
    <t>APIA</t>
  </si>
  <si>
    <t xml:space="preserve">SLOVAKIA </t>
  </si>
  <si>
    <t>AIA SR</t>
  </si>
  <si>
    <t>SLOVENIA</t>
  </si>
  <si>
    <t>OTHER EUROPE</t>
  </si>
  <si>
    <t>SERBIA</t>
  </si>
  <si>
    <t>UPDVS</t>
  </si>
  <si>
    <r>
      <t>CIS</t>
    </r>
    <r>
      <rPr>
        <sz val="14"/>
        <rFont val="Arial"/>
        <family val="2"/>
      </rPr>
      <t xml:space="preserve"> (excluding Belarus &amp; Ukraine)</t>
    </r>
  </si>
  <si>
    <t>RUSSIA</t>
  </si>
  <si>
    <t xml:space="preserve">OAR </t>
  </si>
  <si>
    <t>AZERBAIJAN</t>
  </si>
  <si>
    <t>BELARUS</t>
  </si>
  <si>
    <t>N/A</t>
  </si>
  <si>
    <t>-</t>
  </si>
  <si>
    <t>KAZAKHSTAN</t>
  </si>
  <si>
    <t>UKRAINE</t>
  </si>
  <si>
    <t xml:space="preserve">Ukrautoprom </t>
  </si>
  <si>
    <t>UZBEKISTAN</t>
  </si>
  <si>
    <t>TURKEY</t>
  </si>
  <si>
    <t xml:space="preserve">OSD </t>
  </si>
  <si>
    <t>AMERICA</t>
  </si>
  <si>
    <t>NAFTA</t>
  </si>
  <si>
    <t>CANADA</t>
  </si>
  <si>
    <t>Informa/ Ward's</t>
  </si>
  <si>
    <t>MEXICO</t>
  </si>
  <si>
    <t>AMIA</t>
  </si>
  <si>
    <t>USA</t>
  </si>
  <si>
    <t>SOUTH AMERICA</t>
  </si>
  <si>
    <t>ARGENTINA ,cars and LCV only</t>
  </si>
  <si>
    <t>ADEFA</t>
  </si>
  <si>
    <t>BRAZIL</t>
  </si>
  <si>
    <t>ANFAVEA</t>
  </si>
  <si>
    <t>COLOMBIA</t>
  </si>
  <si>
    <t>ASIA-OCEANIA</t>
  </si>
  <si>
    <t>AUSTRALIA,  yearly only</t>
  </si>
  <si>
    <t>CHINA</t>
  </si>
  <si>
    <t>CAAM</t>
  </si>
  <si>
    <t>INDIA</t>
  </si>
  <si>
    <t xml:space="preserve">SIAM </t>
  </si>
  <si>
    <t>INDONESIA</t>
  </si>
  <si>
    <t xml:space="preserve">Gaikindo </t>
  </si>
  <si>
    <t>IRAN,  yearly only</t>
  </si>
  <si>
    <t>JAPAN</t>
  </si>
  <si>
    <t xml:space="preserve">JAMA </t>
  </si>
  <si>
    <t>MALAYSIA</t>
  </si>
  <si>
    <t>MAA</t>
  </si>
  <si>
    <t>MYANMAR, yearly only</t>
  </si>
  <si>
    <t>AAF (Asean Automotive Federation)</t>
  </si>
  <si>
    <t>PAKISTAN</t>
  </si>
  <si>
    <t>PAMA</t>
  </si>
  <si>
    <t>PHILIPPINES, yearly only</t>
  </si>
  <si>
    <t>AAF</t>
  </si>
  <si>
    <t>SOUTH KOREA</t>
  </si>
  <si>
    <t>Kama</t>
  </si>
  <si>
    <t>TAIWAN</t>
  </si>
  <si>
    <t>TTVMA</t>
  </si>
  <si>
    <t>THAILAND</t>
  </si>
  <si>
    <t>TAIA</t>
  </si>
  <si>
    <t>VIETNAM,  yearly only</t>
  </si>
  <si>
    <r>
      <t xml:space="preserve">AFRICA </t>
    </r>
    <r>
      <rPr>
        <b/>
        <sz val="14"/>
        <color rgb="FFFF0000"/>
        <rFont val="Arial"/>
        <family val="2"/>
      </rPr>
      <t>(excluding Egypt)</t>
    </r>
  </si>
  <si>
    <t>ALGERIA</t>
  </si>
  <si>
    <t>EGYPT, yearly only</t>
  </si>
  <si>
    <t>MOROCCO</t>
  </si>
  <si>
    <t>SOUTH AFRICA</t>
  </si>
  <si>
    <t>Naamsa</t>
  </si>
  <si>
    <t xml:space="preserve">TOTAL </t>
  </si>
  <si>
    <t>Estimate</t>
  </si>
  <si>
    <t>CARS: Audi, BMW, JLR, Mercedes not reported</t>
  </si>
  <si>
    <t>COMMERCIAL VEHICLES: SINCE 2015Q1: Scania, Daimler Trucks, Volvo Buses not reported</t>
  </si>
  <si>
    <t>N/A : Non Available</t>
  </si>
  <si>
    <t>DEVELOPED COUNTRIES/REGION</t>
  </si>
  <si>
    <t>EMERGING COUNTRIES/REGIONS</t>
  </si>
  <si>
    <t>TOTAL</t>
  </si>
  <si>
    <t>DEVELOPED COUNTRIES/REGIONS = EU15 + NAFTA+ JAPAN + SOUTH KOREA+AUSTRALIA</t>
  </si>
  <si>
    <t>EMERGING COUNTRIES/REGIONS  = ALL OTHERS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</si>
</sst>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"/>
    <numFmt numFmtId="165" formatCode="#,##0.000000000"/>
    <numFmt numFmtId="166" formatCode="0.0%"/>
  </numFmts>
  <fonts count="20" x14ac:knownFonts="1">
    <font>
      <sz val="12"/>
      <name val="Helv"/>
    </font>
    <font>
      <sz val="12"/>
      <name val="Helv"/>
    </font>
    <font>
      <sz val="24"/>
      <name val="Helv"/>
    </font>
    <font>
      <sz val="16"/>
      <name val="Arial"/>
      <family val="2"/>
    </font>
    <font>
      <b/>
      <sz val="18"/>
      <name val="Helv"/>
    </font>
    <font>
      <b/>
      <sz val="24"/>
      <name val="Helv"/>
    </font>
    <font>
      <b/>
      <sz val="20"/>
      <name val="Helv"/>
    </font>
    <font>
      <b/>
      <sz val="22"/>
      <name val="Helv"/>
    </font>
    <font>
      <b/>
      <sz val="18"/>
      <color rgb="FFFF0000"/>
      <name val="Arial"/>
      <family val="2"/>
    </font>
    <font>
      <b/>
      <sz val="16"/>
      <name val="Arial"/>
      <family val="2"/>
    </font>
    <font>
      <b/>
      <sz val="12"/>
      <name val="Helv"/>
    </font>
    <font>
      <b/>
      <sz val="14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sz val="16"/>
      <name val="Helv"/>
    </font>
    <font>
      <b/>
      <sz val="20"/>
      <name val="Arial"/>
      <family val="2"/>
    </font>
    <font>
      <sz val="18"/>
      <name val="Arial"/>
      <family val="2"/>
    </font>
    <font>
      <b/>
      <sz val="16"/>
      <color theme="1"/>
      <name val="Helv"/>
    </font>
    <font>
      <sz val="18"/>
      <name val="Helv"/>
    </font>
    <font>
      <b/>
      <sz val="16"/>
      <name val="Helv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fgColor indexed="9"/>
        <bgColor indexed="9"/>
      </patternFill>
    </fill>
    <fill>
      <patternFill patternType="gray125">
        <fgColor indexed="9"/>
        <bgColor theme="0"/>
      </patternFill>
    </fill>
    <fill>
      <patternFill patternType="lightGray">
        <fgColor indexed="9"/>
        <bgColor theme="0"/>
      </patternFill>
    </fill>
    <fill>
      <patternFill patternType="lightGray">
        <fgColor indexed="9"/>
        <bgColor indexed="9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4">
    <xf numFmtId="0" fontId="0" fillId="0" borderId="0" xfId="0"/>
    <xf numFmtId="0" fontId="2" fillId="0" borderId="0" xfId="0" applyFont="1" applyAlignment="1">
      <alignment horizontal="centerContinuous" vertical="center"/>
    </xf>
    <xf numFmtId="3" fontId="2" fillId="0" borderId="0" xfId="0" applyNumberFormat="1" applyFont="1" applyAlignment="1">
      <alignment horizontal="centerContinuous" vertical="center"/>
    </xf>
    <xf numFmtId="0" fontId="0" fillId="2" borderId="0" xfId="0" applyFill="1"/>
    <xf numFmtId="0" fontId="3" fillId="0" borderId="0" xfId="0" applyFont="1" applyAlignment="1">
      <alignment horizontal="center" vertical="center"/>
    </xf>
    <xf numFmtId="0" fontId="4" fillId="0" borderId="0" xfId="1" applyFont="1" applyAlignment="1">
      <alignment horizontal="centerContinuous" vertical="top"/>
    </xf>
    <xf numFmtId="164" fontId="0" fillId="0" borderId="0" xfId="0" applyNumberFormat="1"/>
    <xf numFmtId="1" fontId="5" fillId="0" borderId="0" xfId="1" applyNumberFormat="1" applyFont="1" applyAlignment="1">
      <alignment horizontal="centerContinuous" vertical="top"/>
    </xf>
    <xf numFmtId="3" fontId="3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/>
    </xf>
    <xf numFmtId="0" fontId="2" fillId="2" borderId="0" xfId="1" applyFont="1" applyFill="1" applyAlignment="1">
      <alignment horizontal="centerContinuous" vertical="top"/>
    </xf>
    <xf numFmtId="0" fontId="7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1" fontId="7" fillId="0" borderId="3" xfId="1" applyNumberFormat="1" applyFont="1" applyBorder="1" applyAlignment="1">
      <alignment horizontal="centerContinuous" vertical="center"/>
    </xf>
    <xf numFmtId="3" fontId="0" fillId="0" borderId="0" xfId="0" applyNumberFormat="1"/>
    <xf numFmtId="3" fontId="8" fillId="3" borderId="5" xfId="0" applyNumberFormat="1" applyFont="1" applyFill="1" applyBorder="1" applyAlignment="1">
      <alignment horizontal="left" vertical="center"/>
    </xf>
    <xf numFmtId="3" fontId="8" fillId="4" borderId="1" xfId="1" applyNumberFormat="1" applyFont="1" applyFill="1" applyBorder="1" applyAlignment="1">
      <alignment vertical="center"/>
    </xf>
    <xf numFmtId="9" fontId="8" fillId="3" borderId="6" xfId="1" applyNumberFormat="1" applyFont="1" applyFill="1" applyBorder="1" applyAlignment="1">
      <alignment vertical="center"/>
    </xf>
    <xf numFmtId="3" fontId="9" fillId="5" borderId="0" xfId="0" applyNumberFormat="1" applyFont="1" applyFill="1" applyAlignment="1">
      <alignment horizontal="center" vertical="center"/>
    </xf>
    <xf numFmtId="3" fontId="10" fillId="6" borderId="0" xfId="0" applyNumberFormat="1" applyFont="1" applyFill="1" applyAlignment="1">
      <alignment vertical="center"/>
    </xf>
    <xf numFmtId="3" fontId="9" fillId="7" borderId="7" xfId="0" applyNumberFormat="1" applyFont="1" applyFill="1" applyBorder="1" applyAlignment="1">
      <alignment horizontal="left" vertical="center"/>
    </xf>
    <xf numFmtId="3" fontId="9" fillId="4" borderId="8" xfId="1" applyNumberFormat="1" applyFont="1" applyFill="1" applyBorder="1" applyAlignment="1">
      <alignment vertical="center"/>
    </xf>
    <xf numFmtId="9" fontId="9" fillId="3" borderId="8" xfId="1" applyNumberFormat="1" applyFont="1" applyFill="1" applyBorder="1" applyAlignment="1">
      <alignment vertical="center"/>
    </xf>
    <xf numFmtId="3" fontId="11" fillId="7" borderId="7" xfId="0" applyNumberFormat="1" applyFont="1" applyFill="1" applyBorder="1" applyAlignment="1">
      <alignment horizontal="left" vertical="center"/>
    </xf>
    <xf numFmtId="3" fontId="11" fillId="8" borderId="9" xfId="1" applyNumberFormat="1" applyFont="1" applyFill="1" applyBorder="1" applyAlignment="1">
      <alignment vertical="center"/>
    </xf>
    <xf numFmtId="9" fontId="11" fillId="3" borderId="8" xfId="1" applyNumberFormat="1" applyFont="1" applyFill="1" applyBorder="1" applyAlignment="1">
      <alignment vertical="center"/>
    </xf>
    <xf numFmtId="3" fontId="9" fillId="8" borderId="0" xfId="0" applyNumberFormat="1" applyFont="1" applyFill="1" applyAlignment="1">
      <alignment horizontal="center" vertical="center"/>
    </xf>
    <xf numFmtId="3" fontId="10" fillId="7" borderId="0" xfId="0" applyNumberFormat="1" applyFont="1" applyFill="1" applyAlignment="1">
      <alignment vertical="center"/>
    </xf>
    <xf numFmtId="3" fontId="12" fillId="0" borderId="10" xfId="0" applyNumberFormat="1" applyFont="1" applyBorder="1" applyAlignment="1">
      <alignment horizontal="center" vertical="center"/>
    </xf>
    <xf numFmtId="3" fontId="12" fillId="0" borderId="11" xfId="1" applyNumberFormat="1" applyFont="1" applyBorder="1" applyAlignment="1" applyProtection="1">
      <alignment vertical="center"/>
      <protection locked="0"/>
    </xf>
    <xf numFmtId="9" fontId="11" fillId="3" borderId="12" xfId="1" applyNumberFormat="1" applyFont="1" applyFill="1" applyBorder="1" applyAlignment="1">
      <alignment vertical="center"/>
    </xf>
    <xf numFmtId="9" fontId="12" fillId="3" borderId="11" xfId="1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horizontal="center" vertical="center" wrapText="1"/>
    </xf>
    <xf numFmtId="9" fontId="12" fillId="0" borderId="11" xfId="1" applyNumberFormat="1" applyFont="1" applyBorder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9" fontId="12" fillId="3" borderId="8" xfId="1" applyNumberFormat="1" applyFont="1" applyFill="1" applyBorder="1" applyAlignment="1">
      <alignment vertical="center"/>
    </xf>
    <xf numFmtId="3" fontId="12" fillId="0" borderId="12" xfId="1" applyNumberFormat="1" applyFont="1" applyBorder="1" applyAlignment="1" applyProtection="1">
      <alignment vertical="center"/>
      <protection locked="0"/>
    </xf>
    <xf numFmtId="9" fontId="12" fillId="3" borderId="12" xfId="1" applyNumberFormat="1" applyFont="1" applyFill="1" applyBorder="1" applyAlignment="1">
      <alignment vertical="center"/>
    </xf>
    <xf numFmtId="3" fontId="0" fillId="0" borderId="0" xfId="0" applyNumberFormat="1" applyAlignment="1">
      <alignment vertical="center"/>
    </xf>
    <xf numFmtId="3" fontId="12" fillId="0" borderId="8" xfId="0" applyNumberFormat="1" applyFont="1" applyBorder="1" applyAlignment="1">
      <alignment horizontal="center" vertical="center"/>
    </xf>
    <xf numFmtId="3" fontId="12" fillId="9" borderId="8" xfId="1" applyNumberFormat="1" applyFont="1" applyFill="1" applyBorder="1" applyAlignment="1" applyProtection="1">
      <alignment vertical="center"/>
      <protection locked="0"/>
    </xf>
    <xf numFmtId="3" fontId="11" fillId="0" borderId="10" xfId="0" applyNumberFormat="1" applyFont="1" applyBorder="1" applyAlignment="1">
      <alignment horizontal="left" vertical="center"/>
    </xf>
    <xf numFmtId="3" fontId="11" fillId="0" borderId="9" xfId="1" applyNumberFormat="1" applyFont="1" applyBorder="1" applyAlignment="1" applyProtection="1">
      <alignment vertical="center"/>
      <protection locked="0"/>
    </xf>
    <xf numFmtId="9" fontId="11" fillId="3" borderId="8" xfId="1" applyNumberFormat="1" applyFont="1" applyFill="1" applyBorder="1" applyAlignment="1">
      <alignment horizontal="right" vertical="center"/>
    </xf>
    <xf numFmtId="3" fontId="10" fillId="0" borderId="0" xfId="0" applyNumberFormat="1" applyFont="1"/>
    <xf numFmtId="3" fontId="11" fillId="0" borderId="9" xfId="0" applyNumberFormat="1" applyFont="1" applyBorder="1" applyAlignment="1">
      <alignment horizontal="left" vertical="center"/>
    </xf>
    <xf numFmtId="3" fontId="10" fillId="7" borderId="0" xfId="0" applyNumberFormat="1" applyFont="1" applyFill="1"/>
    <xf numFmtId="3" fontId="12" fillId="0" borderId="11" xfId="1" applyNumberFormat="1" applyFont="1" applyBorder="1" applyAlignment="1" applyProtection="1">
      <alignment horizontal="right" vertical="center"/>
      <protection locked="0"/>
    </xf>
    <xf numFmtId="9" fontId="12" fillId="0" borderId="11" xfId="1" applyNumberFormat="1" applyFont="1" applyBorder="1" applyAlignment="1" applyProtection="1">
      <alignment horizontal="right" vertical="center"/>
      <protection locked="0"/>
    </xf>
    <xf numFmtId="3" fontId="12" fillId="9" borderId="11" xfId="1" applyNumberFormat="1" applyFont="1" applyFill="1" applyBorder="1" applyAlignment="1" applyProtection="1">
      <alignment vertical="center"/>
      <protection locked="0"/>
    </xf>
    <xf numFmtId="1" fontId="12" fillId="0" borderId="10" xfId="0" applyNumberFormat="1" applyFont="1" applyBorder="1" applyAlignment="1">
      <alignment horizontal="center" vertical="center"/>
    </xf>
    <xf numFmtId="3" fontId="12" fillId="0" borderId="8" xfId="1" applyNumberFormat="1" applyFont="1" applyBorder="1" applyAlignment="1" applyProtection="1">
      <alignment vertical="center"/>
      <protection locked="0"/>
    </xf>
    <xf numFmtId="9" fontId="11" fillId="3" borderId="11" xfId="1" applyNumberFormat="1" applyFont="1" applyFill="1" applyBorder="1" applyAlignment="1">
      <alignment vertical="center"/>
    </xf>
    <xf numFmtId="3" fontId="3" fillId="8" borderId="0" xfId="0" applyNumberFormat="1" applyFont="1" applyFill="1" applyAlignment="1">
      <alignment horizontal="center" vertical="center"/>
    </xf>
    <xf numFmtId="3" fontId="8" fillId="3" borderId="13" xfId="0" applyNumberFormat="1" applyFont="1" applyFill="1" applyBorder="1" applyAlignment="1">
      <alignment horizontal="left" vertical="center"/>
    </xf>
    <xf numFmtId="9" fontId="8" fillId="3" borderId="9" xfId="1" applyNumberFormat="1" applyFont="1" applyFill="1" applyBorder="1" applyAlignment="1">
      <alignment vertical="center"/>
    </xf>
    <xf numFmtId="3" fontId="10" fillId="6" borderId="0" xfId="0" applyNumberFormat="1" applyFont="1" applyFill="1"/>
    <xf numFmtId="3" fontId="12" fillId="0" borderId="11" xfId="1" applyNumberFormat="1" applyFont="1" applyBorder="1" applyAlignment="1">
      <alignment vertical="center"/>
    </xf>
    <xf numFmtId="3" fontId="12" fillId="0" borderId="8" xfId="1" applyNumberFormat="1" applyFont="1" applyBorder="1" applyAlignment="1">
      <alignment vertical="center"/>
    </xf>
    <xf numFmtId="9" fontId="12" fillId="0" borderId="12" xfId="1" applyNumberFormat="1" applyFont="1" applyBorder="1" applyAlignment="1">
      <alignment vertical="center"/>
    </xf>
    <xf numFmtId="3" fontId="12" fillId="10" borderId="11" xfId="1" applyNumberFormat="1" applyFont="1" applyFill="1" applyBorder="1" applyAlignment="1" applyProtection="1">
      <alignment vertical="center"/>
      <protection locked="0"/>
    </xf>
    <xf numFmtId="3" fontId="3" fillId="2" borderId="14" xfId="1" applyNumberFormat="1" applyFont="1" applyFill="1" applyBorder="1" applyAlignment="1" applyProtection="1">
      <alignment horizontal="center" vertical="center"/>
      <protection locked="0"/>
    </xf>
    <xf numFmtId="3" fontId="3" fillId="2" borderId="14" xfId="1" applyNumberFormat="1" applyFont="1" applyFill="1" applyBorder="1" applyAlignment="1" applyProtection="1">
      <alignment horizontal="center" vertical="center" wrapText="1"/>
      <protection locked="0"/>
    </xf>
    <xf numFmtId="3" fontId="12" fillId="0" borderId="11" xfId="0" applyNumberFormat="1" applyFont="1" applyBorder="1" applyAlignment="1">
      <alignment horizontal="center" vertical="center"/>
    </xf>
    <xf numFmtId="3" fontId="12" fillId="0" borderId="10" xfId="2" applyNumberFormat="1" applyFont="1" applyBorder="1" applyAlignment="1">
      <alignment horizontal="center" vertical="center"/>
    </xf>
    <xf numFmtId="9" fontId="12" fillId="3" borderId="11" xfId="1" applyNumberFormat="1" applyFont="1" applyFill="1" applyBorder="1" applyAlignment="1">
      <alignment horizontal="right" vertical="center"/>
    </xf>
    <xf numFmtId="3" fontId="12" fillId="9" borderId="11" xfId="1" applyNumberFormat="1" applyFont="1" applyFill="1" applyBorder="1" applyAlignment="1" applyProtection="1">
      <alignment horizontal="right" vertical="center"/>
      <protection locked="0"/>
    </xf>
    <xf numFmtId="3" fontId="12" fillId="0" borderId="4" xfId="1" applyNumberFormat="1" applyFont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center"/>
    </xf>
    <xf numFmtId="9" fontId="8" fillId="3" borderId="1" xfId="1" applyNumberFormat="1" applyFont="1" applyFill="1" applyBorder="1" applyAlignment="1">
      <alignment vertical="center"/>
    </xf>
    <xf numFmtId="0" fontId="14" fillId="0" borderId="1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166" fontId="15" fillId="0" borderId="0" xfId="0" applyNumberFormat="1" applyFont="1"/>
    <xf numFmtId="3" fontId="16" fillId="9" borderId="0" xfId="1" applyNumberFormat="1" applyFont="1" applyFill="1" applyAlignment="1" applyProtection="1">
      <alignment vertical="center"/>
      <protection locked="0"/>
    </xf>
    <xf numFmtId="0" fontId="16" fillId="9" borderId="0" xfId="0" applyFont="1" applyFill="1" applyAlignment="1">
      <alignment horizontal="left" wrapText="1"/>
    </xf>
    <xf numFmtId="0" fontId="17" fillId="10" borderId="0" xfId="3" applyFont="1" applyFill="1" applyAlignment="1">
      <alignment horizontal="left" vertical="center"/>
    </xf>
    <xf numFmtId="0" fontId="17" fillId="10" borderId="0" xfId="3" applyFont="1" applyFill="1" applyAlignment="1">
      <alignment horizontal="left"/>
    </xf>
    <xf numFmtId="0" fontId="17" fillId="10" borderId="0" xfId="3" applyFont="1" applyFill="1" applyAlignment="1">
      <alignment horizontal="left" vertical="center" wrapText="1"/>
    </xf>
    <xf numFmtId="0" fontId="18" fillId="0" borderId="0" xfId="0" applyFont="1"/>
    <xf numFmtId="3" fontId="16" fillId="0" borderId="14" xfId="1" applyNumberFormat="1" applyFont="1" applyBorder="1" applyAlignment="1" applyProtection="1">
      <alignment vertical="center"/>
      <protection locked="0"/>
    </xf>
    <xf numFmtId="3" fontId="16" fillId="0" borderId="0" xfId="1" applyNumberFormat="1" applyFont="1" applyAlignment="1" applyProtection="1">
      <alignment vertical="center"/>
      <protection locked="0"/>
    </xf>
    <xf numFmtId="0" fontId="1" fillId="0" borderId="0" xfId="1"/>
    <xf numFmtId="3" fontId="0" fillId="2" borderId="0" xfId="1" applyNumberFormat="1" applyFont="1" applyFill="1"/>
    <xf numFmtId="0" fontId="18" fillId="2" borderId="0" xfId="1" applyFont="1" applyFill="1"/>
    <xf numFmtId="0" fontId="19" fillId="0" borderId="0" xfId="0" applyFont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1" fontId="0" fillId="2" borderId="0" xfId="1" applyNumberFormat="1" applyFont="1" applyFill="1"/>
    <xf numFmtId="1" fontId="19" fillId="0" borderId="16" xfId="1" applyNumberFormat="1" applyFont="1" applyBorder="1" applyAlignment="1">
      <alignment horizontal="centerContinuous" vertical="center"/>
    </xf>
    <xf numFmtId="1" fontId="19" fillId="2" borderId="17" xfId="1" applyNumberFormat="1" applyFont="1" applyFill="1" applyBorder="1" applyAlignment="1">
      <alignment horizontal="center" vertical="center"/>
    </xf>
    <xf numFmtId="2" fontId="0" fillId="0" borderId="0" xfId="0" applyNumberFormat="1"/>
    <xf numFmtId="3" fontId="9" fillId="3" borderId="7" xfId="0" applyNumberFormat="1" applyFont="1" applyFill="1" applyBorder="1" applyAlignment="1">
      <alignment horizontal="left" vertical="center"/>
    </xf>
    <xf numFmtId="3" fontId="9" fillId="2" borderId="18" xfId="0" applyNumberFormat="1" applyFont="1" applyFill="1" applyBorder="1"/>
    <xf numFmtId="9" fontId="12" fillId="3" borderId="4" xfId="1" applyNumberFormat="1" applyFont="1" applyFill="1" applyBorder="1" applyAlignment="1">
      <alignment vertical="center"/>
    </xf>
    <xf numFmtId="0" fontId="1" fillId="2" borderId="0" xfId="1" applyFill="1"/>
    <xf numFmtId="1" fontId="1" fillId="2" borderId="0" xfId="1" applyNumberFormat="1" applyFill="1"/>
    <xf numFmtId="0" fontId="19" fillId="0" borderId="0" xfId="0" applyFont="1"/>
    <xf numFmtId="0" fontId="19" fillId="0" borderId="2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</cellXfs>
  <cellStyles count="4">
    <cellStyle name="Normal" xfId="0" builtinId="0"/>
    <cellStyle name="Normal 3" xfId="3" xr:uid="{74E30D50-32C5-454C-A3AB-06336859827C}"/>
    <cellStyle name="Normal_PROV2001" xfId="2" xr:uid="{E48809BB-E6AE-4CC0-983B-EE0A75CBE771}"/>
    <cellStyle name="Normal_PROV20012002" xfId="1" xr:uid="{9513142E-7E76-4CED-98AB-5499D75544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2130425</xdr:colOff>
      <xdr:row>1</xdr:row>
      <xdr:rowOff>88900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565444-A825-4991-86D4-E24746D24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30425" cy="1343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new%20site%20public\Stats23\Final\OICAquestionnaire-Q4%202023_Final.xlsx" TargetMode="External"/><Relationship Id="rId1" Type="http://schemas.openxmlformats.org/officeDocument/2006/relationships/externalLinkPath" Target="OICAquestionnaire-Q4%202023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TS"/>
      <sheetName val="TOTAL"/>
      <sheetName val="PROCARS"/>
      <sheetName val="PROLCV"/>
      <sheetName val="PROHCV"/>
      <sheetName val="PROBC"/>
    </sheetNames>
    <sheetDataSet>
      <sheetData sheetId="0"/>
      <sheetData sheetId="1"/>
      <sheetData sheetId="2">
        <row r="4">
          <cell r="B4" t="str">
            <v>YTD 2019</v>
          </cell>
          <cell r="C4" t="str">
            <v>YTD 2020</v>
          </cell>
          <cell r="D4" t="str">
            <v>YTD 2021</v>
          </cell>
          <cell r="E4" t="str">
            <v>YTD 2022</v>
          </cell>
          <cell r="F4" t="str">
            <v>YTD 2023</v>
          </cell>
        </row>
        <row r="5">
          <cell r="B5" t="str">
            <v>Q1-Q4</v>
          </cell>
          <cell r="C5" t="str">
            <v>Q1-Q4</v>
          </cell>
          <cell r="D5" t="str">
            <v>Q1-Q4</v>
          </cell>
          <cell r="E5" t="str">
            <v>Q1-Q4</v>
          </cell>
          <cell r="F5" t="str">
            <v>Q1-Q4</v>
          </cell>
        </row>
        <row r="6">
          <cell r="B6">
            <v>18700957</v>
          </cell>
          <cell r="C6">
            <v>14534878.927999999</v>
          </cell>
          <cell r="D6">
            <v>13822389.641976751</v>
          </cell>
          <cell r="E6">
            <v>13727841</v>
          </cell>
          <cell r="F6">
            <v>15449729.306595366</v>
          </cell>
        </row>
        <row r="7">
          <cell r="B7">
            <v>15835919</v>
          </cell>
          <cell r="C7">
            <v>12045024.927999999</v>
          </cell>
          <cell r="D7">
            <v>11338937.641976751</v>
          </cell>
          <cell r="E7">
            <v>12021138</v>
          </cell>
          <cell r="F7">
            <v>13409424</v>
          </cell>
        </row>
        <row r="8">
          <cell r="B8">
            <v>11678070</v>
          </cell>
          <cell r="C8">
            <v>8636308</v>
          </cell>
          <cell r="D8">
            <v>8009637.1702786386</v>
          </cell>
          <cell r="E8">
            <v>8546733</v>
          </cell>
          <cell r="F8">
            <v>9551152</v>
          </cell>
        </row>
        <row r="9">
          <cell r="B9">
            <v>158400</v>
          </cell>
          <cell r="C9">
            <v>109500</v>
          </cell>
          <cell r="D9">
            <v>124700</v>
          </cell>
          <cell r="E9">
            <v>107525</v>
          </cell>
          <cell r="F9">
            <v>102291</v>
          </cell>
        </row>
        <row r="10">
          <cell r="B10">
            <v>247020</v>
          </cell>
          <cell r="C10">
            <v>237057</v>
          </cell>
          <cell r="D10">
            <v>224180</v>
          </cell>
          <cell r="E10">
            <v>243293</v>
          </cell>
          <cell r="F10">
            <v>285159</v>
          </cell>
        </row>
        <row r="11">
          <cell r="B11">
            <v>114785</v>
          </cell>
          <cell r="C11">
            <v>86270</v>
          </cell>
          <cell r="D11">
            <v>85934.117647058825</v>
          </cell>
          <cell r="E11">
            <v>73044</v>
          </cell>
          <cell r="F11">
            <v>30191</v>
          </cell>
        </row>
        <row r="12">
          <cell r="B12">
            <v>1662963</v>
          </cell>
          <cell r="C12">
            <v>927344</v>
          </cell>
          <cell r="D12">
            <v>918825</v>
          </cell>
          <cell r="E12">
            <v>1010466</v>
          </cell>
          <cell r="F12">
            <v>1026689.9999999999</v>
          </cell>
        </row>
        <row r="13">
          <cell r="B13">
            <v>4663749</v>
          </cell>
          <cell r="C13">
            <v>3515488</v>
          </cell>
          <cell r="D13">
            <v>3096165</v>
          </cell>
          <cell r="E13">
            <v>3480357</v>
          </cell>
          <cell r="F13">
            <v>4109371</v>
          </cell>
        </row>
        <row r="14">
          <cell r="B14">
            <v>542472</v>
          </cell>
          <cell r="C14">
            <v>451718</v>
          </cell>
          <cell r="D14">
            <v>443819</v>
          </cell>
          <cell r="E14">
            <v>473194</v>
          </cell>
          <cell r="F14">
            <v>541953</v>
          </cell>
        </row>
        <row r="15">
          <cell r="B15">
            <v>176113</v>
          </cell>
          <cell r="C15">
            <v>127058</v>
          </cell>
          <cell r="D15">
            <v>107021.05263157895</v>
          </cell>
          <cell r="E15">
            <v>101670</v>
          </cell>
          <cell r="F15">
            <v>123379</v>
          </cell>
        </row>
        <row r="16">
          <cell r="B16">
            <v>282142</v>
          </cell>
          <cell r="C16">
            <v>211281</v>
          </cell>
          <cell r="D16">
            <v>229221</v>
          </cell>
          <cell r="E16">
            <v>256018</v>
          </cell>
          <cell r="F16">
            <v>243201</v>
          </cell>
        </row>
        <row r="17">
          <cell r="B17">
            <v>2248291</v>
          </cell>
          <cell r="C17">
            <v>1800664</v>
          </cell>
          <cell r="D17">
            <v>1662174</v>
          </cell>
          <cell r="E17">
            <v>1787197</v>
          </cell>
          <cell r="F17">
            <v>1907050</v>
          </cell>
        </row>
        <row r="18">
          <cell r="B18">
            <v>279000</v>
          </cell>
          <cell r="C18">
            <v>249000</v>
          </cell>
          <cell r="D18">
            <v>258023</v>
          </cell>
          <cell r="E18">
            <v>238955</v>
          </cell>
          <cell r="F18">
            <v>276750</v>
          </cell>
        </row>
        <row r="19">
          <cell r="B19">
            <v>1303135</v>
          </cell>
          <cell r="C19">
            <v>920928</v>
          </cell>
          <cell r="D19">
            <v>859575</v>
          </cell>
          <cell r="E19">
            <v>775014</v>
          </cell>
          <cell r="F19">
            <v>905117</v>
          </cell>
        </row>
        <row r="20">
          <cell r="B20">
            <v>4157849</v>
          </cell>
          <cell r="C20">
            <v>3408716.9280000003</v>
          </cell>
          <cell r="D20">
            <v>3329300.4716981133</v>
          </cell>
          <cell r="E20">
            <v>3474405</v>
          </cell>
          <cell r="F20">
            <v>3858272</v>
          </cell>
        </row>
        <row r="21">
          <cell r="B21">
            <v>1427563</v>
          </cell>
          <cell r="C21">
            <v>1152901</v>
          </cell>
          <cell r="D21">
            <v>1105223</v>
          </cell>
          <cell r="E21">
            <v>1217787</v>
          </cell>
          <cell r="F21">
            <v>1397816</v>
          </cell>
        </row>
        <row r="22">
          <cell r="B22">
            <v>498158</v>
          </cell>
          <cell r="C22">
            <v>406496.92800000001</v>
          </cell>
          <cell r="D22">
            <v>416725.47169811319</v>
          </cell>
          <cell r="E22">
            <v>441729</v>
          </cell>
          <cell r="F22">
            <v>507225</v>
          </cell>
        </row>
        <row r="23">
          <cell r="B23">
            <v>434700</v>
          </cell>
          <cell r="C23">
            <v>278900</v>
          </cell>
          <cell r="D23">
            <v>260800</v>
          </cell>
          <cell r="E23">
            <v>255100</v>
          </cell>
          <cell r="F23">
            <v>299300</v>
          </cell>
        </row>
        <row r="24">
          <cell r="B24">
            <v>490412</v>
          </cell>
          <cell r="C24">
            <v>438107</v>
          </cell>
          <cell r="D24">
            <v>420755</v>
          </cell>
          <cell r="E24">
            <v>509465</v>
          </cell>
          <cell r="F24">
            <v>513050</v>
          </cell>
        </row>
        <row r="25">
          <cell r="B25">
            <v>1107902</v>
          </cell>
          <cell r="C25">
            <v>990598</v>
          </cell>
          <cell r="D25">
            <v>1030000</v>
          </cell>
          <cell r="E25">
            <v>982194</v>
          </cell>
          <cell r="F25">
            <v>1080000</v>
          </cell>
        </row>
        <row r="26">
          <cell r="B26">
            <v>199114</v>
          </cell>
          <cell r="C26">
            <v>141714</v>
          </cell>
          <cell r="D26">
            <v>95797</v>
          </cell>
          <cell r="E26">
            <v>68130</v>
          </cell>
          <cell r="F26">
            <v>60881</v>
          </cell>
        </row>
        <row r="27">
          <cell r="B27">
            <v>2865038</v>
          </cell>
          <cell r="C27">
            <v>2489854</v>
          </cell>
          <cell r="D27">
            <v>2483452</v>
          </cell>
          <cell r="E27">
            <v>1706703</v>
          </cell>
          <cell r="F27">
            <v>2040305.3065953655</v>
          </cell>
        </row>
        <row r="28">
          <cell r="B28">
            <v>34985</v>
          </cell>
          <cell r="C28">
            <v>23272</v>
          </cell>
          <cell r="D28">
            <v>21109</v>
          </cell>
          <cell r="E28">
            <v>4358</v>
          </cell>
          <cell r="F28">
            <v>0</v>
          </cell>
        </row>
        <row r="29">
          <cell r="B29">
            <v>1847411</v>
          </cell>
          <cell r="C29">
            <v>1611539</v>
          </cell>
          <cell r="D29">
            <v>1679508</v>
          </cell>
          <cell r="E29">
            <v>891456</v>
          </cell>
          <cell r="F29">
            <v>1087638.3065953655</v>
          </cell>
        </row>
        <row r="30">
          <cell r="B30">
            <v>1523607</v>
          </cell>
          <cell r="C30">
            <v>1260518</v>
          </cell>
          <cell r="D30">
            <v>1352740</v>
          </cell>
          <cell r="E30">
            <v>449274</v>
          </cell>
          <cell r="F30">
            <v>526439</v>
          </cell>
        </row>
        <row r="31">
          <cell r="B31">
            <v>2360</v>
          </cell>
          <cell r="C31">
            <v>1949</v>
          </cell>
          <cell r="D31">
            <v>2079</v>
          </cell>
          <cell r="E31">
            <v>2049</v>
          </cell>
          <cell r="F31">
            <v>3738</v>
          </cell>
        </row>
        <row r="32">
          <cell r="B32">
            <v>20427</v>
          </cell>
          <cell r="C32">
            <v>21295</v>
          </cell>
          <cell r="D32">
            <v>29891</v>
          </cell>
        </row>
        <row r="33">
          <cell r="B33">
            <v>44077</v>
          </cell>
          <cell r="C33">
            <v>64790</v>
          </cell>
          <cell r="D33">
            <v>80679</v>
          </cell>
          <cell r="E33">
            <v>103345</v>
          </cell>
          <cell r="F33">
            <v>134054</v>
          </cell>
        </row>
        <row r="34">
          <cell r="B34">
            <v>6254</v>
          </cell>
          <cell r="C34">
            <v>4202</v>
          </cell>
          <cell r="D34">
            <v>7342</v>
          </cell>
          <cell r="E34">
            <v>1490</v>
          </cell>
          <cell r="F34">
            <v>1993.3065953654188</v>
          </cell>
        </row>
        <row r="35">
          <cell r="B35">
            <v>271113</v>
          </cell>
          <cell r="C35">
            <v>280080</v>
          </cell>
          <cell r="D35">
            <v>236668</v>
          </cell>
          <cell r="E35">
            <v>335298</v>
          </cell>
          <cell r="F35">
            <v>421414</v>
          </cell>
        </row>
        <row r="36">
          <cell r="B36">
            <v>982642</v>
          </cell>
          <cell r="C36">
            <v>855043</v>
          </cell>
          <cell r="D36">
            <v>782835</v>
          </cell>
          <cell r="E36">
            <v>810889</v>
          </cell>
          <cell r="F36">
            <v>952667</v>
          </cell>
        </row>
        <row r="37">
          <cell r="B37">
            <v>7004767</v>
          </cell>
          <cell r="C37">
            <v>4967015</v>
          </cell>
          <cell r="D37">
            <v>4491915</v>
          </cell>
          <cell r="E37">
            <v>4784773</v>
          </cell>
          <cell r="F37">
            <v>5146607</v>
          </cell>
        </row>
        <row r="38">
          <cell r="B38">
            <v>4369893</v>
          </cell>
          <cell r="C38">
            <v>3219558</v>
          </cell>
          <cell r="D38">
            <v>2559194</v>
          </cell>
          <cell r="E38">
            <v>2650980</v>
          </cell>
          <cell r="F38">
            <v>3025512</v>
          </cell>
        </row>
        <row r="39">
          <cell r="B39">
            <v>461370</v>
          </cell>
          <cell r="C39">
            <v>327681</v>
          </cell>
          <cell r="D39">
            <v>288235</v>
          </cell>
          <cell r="E39">
            <v>289371</v>
          </cell>
          <cell r="F39">
            <v>376588</v>
          </cell>
        </row>
        <row r="40">
          <cell r="B40">
            <v>1396812</v>
          </cell>
          <cell r="C40">
            <v>967479</v>
          </cell>
          <cell r="D40">
            <v>708242</v>
          </cell>
          <cell r="E40">
            <v>658001</v>
          </cell>
          <cell r="F40">
            <v>903753</v>
          </cell>
        </row>
        <row r="41">
          <cell r="B41">
            <v>2511711</v>
          </cell>
          <cell r="C41">
            <v>1924398</v>
          </cell>
          <cell r="D41">
            <v>1562717</v>
          </cell>
          <cell r="E41">
            <v>1703608</v>
          </cell>
          <cell r="F41">
            <v>1745171</v>
          </cell>
        </row>
        <row r="42">
          <cell r="B42">
            <v>2634874</v>
          </cell>
          <cell r="C42">
            <v>1747457</v>
          </cell>
          <cell r="D42">
            <v>1932721</v>
          </cell>
          <cell r="E42">
            <v>2133793</v>
          </cell>
          <cell r="F42">
            <v>2121095</v>
          </cell>
        </row>
        <row r="43">
          <cell r="B43">
            <v>108364</v>
          </cell>
          <cell r="C43">
            <v>93001</v>
          </cell>
          <cell r="D43">
            <v>184106</v>
          </cell>
          <cell r="E43">
            <v>257505</v>
          </cell>
          <cell r="F43">
            <v>304783</v>
          </cell>
        </row>
        <row r="44">
          <cell r="B44">
            <v>2448490</v>
          </cell>
          <cell r="C44">
            <v>1607175</v>
          </cell>
          <cell r="D44">
            <v>1707851</v>
          </cell>
          <cell r="E44">
            <v>1824833</v>
          </cell>
          <cell r="F44">
            <v>1781612</v>
          </cell>
        </row>
        <row r="45">
          <cell r="B45">
            <v>78020</v>
          </cell>
          <cell r="C45">
            <v>47281</v>
          </cell>
          <cell r="D45">
            <v>40764</v>
          </cell>
          <cell r="E45">
            <v>51455</v>
          </cell>
          <cell r="F45">
            <v>34700</v>
          </cell>
        </row>
        <row r="46">
          <cell r="B46">
            <v>40650626</v>
          </cell>
          <cell r="C46">
            <v>35822949</v>
          </cell>
          <cell r="D46">
            <v>38188956.368000001</v>
          </cell>
          <cell r="E46">
            <v>42324551.689999998</v>
          </cell>
          <cell r="F46">
            <v>46612738.440290168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21389833</v>
          </cell>
          <cell r="C48">
            <v>19994081</v>
          </cell>
          <cell r="D48">
            <v>21444743</v>
          </cell>
          <cell r="E48">
            <v>23836083</v>
          </cell>
          <cell r="F48">
            <v>26123757</v>
          </cell>
        </row>
        <row r="49">
          <cell r="B49">
            <v>3629008</v>
          </cell>
          <cell r="C49">
            <v>2836534</v>
          </cell>
          <cell r="D49">
            <v>3631095</v>
          </cell>
          <cell r="E49">
            <v>4439144</v>
          </cell>
          <cell r="F49">
            <v>4783628</v>
          </cell>
        </row>
        <row r="50">
          <cell r="B50">
            <v>1045666</v>
          </cell>
          <cell r="C50">
            <v>551426</v>
          </cell>
          <cell r="D50">
            <v>889756</v>
          </cell>
          <cell r="E50">
            <v>1214250</v>
          </cell>
          <cell r="F50">
            <v>1180355</v>
          </cell>
        </row>
        <row r="51">
          <cell r="B51">
            <v>770000</v>
          </cell>
          <cell r="C51">
            <v>826210</v>
          </cell>
          <cell r="D51">
            <v>838251</v>
          </cell>
          <cell r="E51">
            <v>997518.69</v>
          </cell>
          <cell r="F51">
            <v>1087295.3721</v>
          </cell>
        </row>
        <row r="52">
          <cell r="B52">
            <v>8329130</v>
          </cell>
          <cell r="C52">
            <v>6960411</v>
          </cell>
          <cell r="D52">
            <v>6619245</v>
          </cell>
          <cell r="E52">
            <v>6566356</v>
          </cell>
          <cell r="F52">
            <v>7765428</v>
          </cell>
        </row>
        <row r="53">
          <cell r="B53">
            <v>534115</v>
          </cell>
          <cell r="C53">
            <v>457755</v>
          </cell>
          <cell r="D53">
            <v>446431</v>
          </cell>
          <cell r="E53">
            <v>650190</v>
          </cell>
          <cell r="F53">
            <v>724891</v>
          </cell>
        </row>
        <row r="54">
          <cell r="B54">
            <v>12617</v>
          </cell>
          <cell r="C54">
            <v>8346</v>
          </cell>
          <cell r="D54">
            <v>1518.9720000000004</v>
          </cell>
          <cell r="E54">
            <v>2480</v>
          </cell>
          <cell r="F54">
            <v>1152.1259842519685</v>
          </cell>
        </row>
        <row r="55">
          <cell r="B55">
            <v>156623</v>
          </cell>
          <cell r="C55">
            <v>95504</v>
          </cell>
          <cell r="D55">
            <v>193991</v>
          </cell>
          <cell r="E55">
            <v>190555</v>
          </cell>
          <cell r="F55">
            <v>61392</v>
          </cell>
        </row>
        <row r="56">
          <cell r="B56">
            <v>57238</v>
          </cell>
          <cell r="C56">
            <v>37141</v>
          </cell>
          <cell r="D56">
            <v>46277.686000000002</v>
          </cell>
          <cell r="E56">
            <v>41663</v>
          </cell>
          <cell r="F56">
            <v>49852.119861639723</v>
          </cell>
        </row>
        <row r="57">
          <cell r="B57">
            <v>3612587</v>
          </cell>
          <cell r="C57">
            <v>3211706</v>
          </cell>
          <cell r="D57">
            <v>3162727</v>
          </cell>
          <cell r="E57">
            <v>3438355</v>
          </cell>
          <cell r="F57">
            <v>3908747</v>
          </cell>
        </row>
        <row r="58">
          <cell r="B58">
            <v>189549</v>
          </cell>
          <cell r="C58">
            <v>180967</v>
          </cell>
          <cell r="D58">
            <v>196749</v>
          </cell>
          <cell r="E58">
            <v>191409</v>
          </cell>
          <cell r="F58">
            <v>221329</v>
          </cell>
        </row>
        <row r="59">
          <cell r="B59">
            <v>795254</v>
          </cell>
          <cell r="C59">
            <v>537633</v>
          </cell>
          <cell r="D59">
            <v>594690</v>
          </cell>
          <cell r="E59">
            <v>594057</v>
          </cell>
          <cell r="F59">
            <v>580856.95988139196</v>
          </cell>
        </row>
        <row r="60">
          <cell r="B60">
            <v>129006</v>
          </cell>
          <cell r="C60">
            <v>125235</v>
          </cell>
          <cell r="D60">
            <v>123481.70999999999</v>
          </cell>
          <cell r="E60">
            <v>162491</v>
          </cell>
          <cell r="F60">
            <v>124054.86246288885</v>
          </cell>
        </row>
        <row r="61">
          <cell r="B61">
            <v>777220</v>
          </cell>
          <cell r="C61">
            <v>538723</v>
          </cell>
          <cell r="D61">
            <v>582814</v>
          </cell>
          <cell r="E61">
            <v>716195</v>
          </cell>
          <cell r="F61">
            <v>811190</v>
          </cell>
        </row>
        <row r="62">
          <cell r="B62">
            <v>60012</v>
          </cell>
          <cell r="C62">
            <v>754</v>
          </cell>
          <cell r="D62">
            <v>5208</v>
          </cell>
          <cell r="E62">
            <v>2030</v>
          </cell>
          <cell r="F62">
            <v>2260</v>
          </cell>
        </row>
        <row r="63">
          <cell r="B63">
            <v>18500</v>
          </cell>
          <cell r="C63">
            <v>23754</v>
          </cell>
        </row>
        <row r="64">
          <cell r="B64">
            <v>368543</v>
          </cell>
          <cell r="C64">
            <v>299753</v>
          </cell>
          <cell r="D64">
            <v>338339</v>
          </cell>
          <cell r="E64">
            <v>404742</v>
          </cell>
          <cell r="F64">
            <v>471950</v>
          </cell>
        </row>
        <row r="65">
          <cell r="B65">
            <v>348665</v>
          </cell>
          <cell r="C65">
            <v>238216</v>
          </cell>
          <cell r="D65">
            <v>239267</v>
          </cell>
          <cell r="E65">
            <v>309423</v>
          </cell>
          <cell r="F65">
            <v>336980</v>
          </cell>
        </row>
        <row r="66">
          <cell r="B66">
            <v>67133570</v>
          </cell>
          <cell r="C66">
            <v>55863565.928000003</v>
          </cell>
          <cell r="D66">
            <v>57086075.009976752</v>
          </cell>
          <cell r="E66">
            <v>61553360.689999998</v>
          </cell>
          <cell r="F66">
            <v>68020264.746885538</v>
          </cell>
        </row>
      </sheetData>
      <sheetData sheetId="3">
        <row r="6">
          <cell r="B6">
            <v>2240567</v>
          </cell>
          <cell r="C6">
            <v>1883087</v>
          </cell>
          <cell r="D6">
            <v>1969460</v>
          </cell>
          <cell r="E6">
            <v>1948917</v>
          </cell>
          <cell r="F6">
            <v>2203861</v>
          </cell>
        </row>
        <row r="7">
          <cell r="B7">
            <v>1669818</v>
          </cell>
          <cell r="C7">
            <v>1363880</v>
          </cell>
          <cell r="D7">
            <v>1392591</v>
          </cell>
          <cell r="E7">
            <v>1381664</v>
          </cell>
          <cell r="F7">
            <v>1644195</v>
          </cell>
        </row>
        <row r="8">
          <cell r="B8">
            <v>1462016</v>
          </cell>
          <cell r="C8">
            <v>1197435</v>
          </cell>
          <cell r="D8">
            <v>1219174</v>
          </cell>
          <cell r="E8">
            <v>1157984</v>
          </cell>
          <cell r="F8">
            <v>1335737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Confidential</v>
          </cell>
          <cell r="C11" t="str">
            <v>Confidential</v>
          </cell>
          <cell r="D11" t="str">
            <v>Confidential</v>
          </cell>
          <cell r="E11" t="str">
            <v>Confidential</v>
          </cell>
          <cell r="F11" t="str">
            <v>Confidential</v>
          </cell>
        </row>
        <row r="12">
          <cell r="B12">
            <v>509552</v>
          </cell>
          <cell r="C12">
            <v>388653</v>
          </cell>
          <cell r="D12">
            <v>433401</v>
          </cell>
          <cell r="E12">
            <v>372707</v>
          </cell>
          <cell r="F12">
            <v>478386</v>
          </cell>
        </row>
        <row r="14">
          <cell r="B14">
            <v>312377</v>
          </cell>
          <cell r="C14">
            <v>277067</v>
          </cell>
          <cell r="D14">
            <v>290021</v>
          </cell>
          <cell r="E14">
            <v>268430</v>
          </cell>
          <cell r="F14">
            <v>208056</v>
          </cell>
        </row>
        <row r="15">
          <cell r="B15" t="str">
            <v>Confidential</v>
          </cell>
          <cell r="C15" t="str">
            <v>Confidential</v>
          </cell>
          <cell r="D15" t="str">
            <v>Confidential</v>
          </cell>
          <cell r="E15" t="str">
            <v>Confidential</v>
          </cell>
          <cell r="F15" t="str">
            <v>Confidential</v>
          </cell>
        </row>
        <row r="16">
          <cell r="B16">
            <v>58141</v>
          </cell>
          <cell r="C16">
            <v>49855</v>
          </cell>
          <cell r="D16">
            <v>56372</v>
          </cell>
          <cell r="E16">
            <v>60649</v>
          </cell>
          <cell r="F16">
            <v>69116</v>
          </cell>
        </row>
        <row r="17">
          <cell r="B17">
            <v>524504</v>
          </cell>
          <cell r="C17">
            <v>430616</v>
          </cell>
          <cell r="D17">
            <v>383736</v>
          </cell>
          <cell r="E17">
            <v>375988</v>
          </cell>
          <cell r="F17">
            <v>482395</v>
          </cell>
        </row>
        <row r="18">
          <cell r="B18" t="str">
            <v>Confidential</v>
          </cell>
          <cell r="C18" t="str">
            <v>Confidential</v>
          </cell>
          <cell r="D18" t="str">
            <v>Confidential</v>
          </cell>
          <cell r="E18" t="str">
            <v>Confidential</v>
          </cell>
          <cell r="F18" t="str">
            <v>Confidential</v>
          </cell>
        </row>
        <row r="19">
          <cell r="B19">
            <v>57442</v>
          </cell>
          <cell r="C19">
            <v>51244</v>
          </cell>
          <cell r="D19">
            <v>55644</v>
          </cell>
          <cell r="E19">
            <v>80210</v>
          </cell>
          <cell r="F19">
            <v>97784</v>
          </cell>
        </row>
        <row r="20">
          <cell r="B20">
            <v>207802</v>
          </cell>
          <cell r="C20">
            <v>166445</v>
          </cell>
          <cell r="D20">
            <v>173417</v>
          </cell>
          <cell r="E20">
            <v>223680</v>
          </cell>
          <cell r="F20">
            <v>308458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</row>
        <row r="22">
          <cell r="B22" t="str">
            <v>Confidential</v>
          </cell>
          <cell r="C22" t="str">
            <v>Confidential</v>
          </cell>
          <cell r="D22" t="str">
            <v>Confidential</v>
          </cell>
          <cell r="E22" t="str">
            <v>Confidential</v>
          </cell>
          <cell r="F22" t="str">
            <v>Confidential</v>
          </cell>
        </row>
        <row r="23">
          <cell r="B23">
            <v>207802</v>
          </cell>
          <cell r="C23">
            <v>166445</v>
          </cell>
          <cell r="D23">
            <v>173417</v>
          </cell>
          <cell r="E23">
            <v>223680</v>
          </cell>
          <cell r="F23">
            <v>308458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570749</v>
          </cell>
          <cell r="C27">
            <v>519207</v>
          </cell>
          <cell r="D27">
            <v>576869</v>
          </cell>
          <cell r="E27">
            <v>567253</v>
          </cell>
          <cell r="F27">
            <v>559666</v>
          </cell>
        </row>
        <row r="28">
          <cell r="B28">
            <v>126</v>
          </cell>
          <cell r="C28">
            <v>93</v>
          </cell>
          <cell r="D28">
            <v>145</v>
          </cell>
          <cell r="E28">
            <v>140</v>
          </cell>
          <cell r="F28">
            <v>186</v>
          </cell>
        </row>
        <row r="29">
          <cell r="B29">
            <v>122749</v>
          </cell>
          <cell r="C29">
            <v>109468</v>
          </cell>
          <cell r="D29">
            <v>129776</v>
          </cell>
          <cell r="E29">
            <v>83605</v>
          </cell>
          <cell r="F29">
            <v>111524</v>
          </cell>
        </row>
        <row r="30">
          <cell r="B30">
            <v>122749</v>
          </cell>
          <cell r="C30">
            <v>109468</v>
          </cell>
          <cell r="D30">
            <v>129776</v>
          </cell>
          <cell r="E30">
            <v>83605</v>
          </cell>
          <cell r="F30">
            <v>111524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B36">
            <v>447874</v>
          </cell>
          <cell r="C36">
            <v>409646</v>
          </cell>
          <cell r="D36">
            <v>446948</v>
          </cell>
          <cell r="E36">
            <v>483508</v>
          </cell>
          <cell r="F36">
            <v>447956</v>
          </cell>
        </row>
        <row r="37">
          <cell r="B37">
            <v>12444040</v>
          </cell>
          <cell r="C37">
            <v>10225219</v>
          </cell>
          <cell r="D37">
            <v>11055411</v>
          </cell>
          <cell r="E37">
            <v>12243615</v>
          </cell>
          <cell r="F37">
            <v>13299671</v>
          </cell>
        </row>
        <row r="38">
          <cell r="B38">
            <v>11882266</v>
          </cell>
          <cell r="C38">
            <v>9763494</v>
          </cell>
          <cell r="D38">
            <v>10442053</v>
          </cell>
          <cell r="E38">
            <v>11613060</v>
          </cell>
          <cell r="F38">
            <v>12571636</v>
          </cell>
        </row>
        <row r="39">
          <cell r="B39">
            <v>1431904</v>
          </cell>
          <cell r="C39">
            <v>1034223</v>
          </cell>
          <cell r="D39">
            <v>814263</v>
          </cell>
          <cell r="E39">
            <v>933091</v>
          </cell>
          <cell r="F39">
            <v>1158909</v>
          </cell>
        </row>
        <row r="40">
          <cell r="B40">
            <v>2414256</v>
          </cell>
          <cell r="C40">
            <v>2072699</v>
          </cell>
          <cell r="D40">
            <v>2320239</v>
          </cell>
          <cell r="E40">
            <v>2650345</v>
          </cell>
          <cell r="F40">
            <v>2875481</v>
          </cell>
        </row>
        <row r="41">
          <cell r="B41">
            <v>8036106</v>
          </cell>
          <cell r="C41">
            <v>6656572</v>
          </cell>
          <cell r="D41">
            <v>7307551</v>
          </cell>
          <cell r="E41">
            <v>8029624</v>
          </cell>
          <cell r="F41">
            <v>8537246</v>
          </cell>
        </row>
        <row r="42">
          <cell r="B42">
            <v>561774</v>
          </cell>
          <cell r="C42">
            <v>461725</v>
          </cell>
          <cell r="D42">
            <v>613358</v>
          </cell>
          <cell r="E42">
            <v>630555</v>
          </cell>
          <cell r="F42">
            <v>728035</v>
          </cell>
        </row>
        <row r="43">
          <cell r="B43">
            <v>206423</v>
          </cell>
          <cell r="C43">
            <v>164186</v>
          </cell>
          <cell r="D43">
            <v>250647</v>
          </cell>
          <cell r="E43">
            <v>279388</v>
          </cell>
          <cell r="F43">
            <v>305942</v>
          </cell>
        </row>
        <row r="44">
          <cell r="B44">
            <v>355351</v>
          </cell>
          <cell r="C44">
            <v>297539</v>
          </cell>
          <cell r="D44">
            <v>362711</v>
          </cell>
          <cell r="E44">
            <v>351167</v>
          </cell>
          <cell r="F44">
            <v>422093</v>
          </cell>
        </row>
        <row r="45">
          <cell r="B45" t="str">
            <v>N/A</v>
          </cell>
          <cell r="C45" t="str">
            <v>N/A</v>
          </cell>
          <cell r="D45" t="str">
            <v>N/A</v>
          </cell>
          <cell r="E45" t="str">
            <v>N/A</v>
          </cell>
          <cell r="F45" t="str">
            <v>N/A</v>
          </cell>
        </row>
        <row r="46">
          <cell r="B46">
            <v>5255384</v>
          </cell>
          <cell r="C46">
            <v>4668333.4000000004</v>
          </cell>
          <cell r="D46">
            <v>5108390.3772</v>
          </cell>
          <cell r="E46">
            <v>5238221.5108080003</v>
          </cell>
          <cell r="F46">
            <v>5611657.3686703071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2002284</v>
          </cell>
          <cell r="C48">
            <v>2151347</v>
          </cell>
          <cell r="D48">
            <v>2174102</v>
          </cell>
          <cell r="E48">
            <v>1846256</v>
          </cell>
          <cell r="F48">
            <v>2298161</v>
          </cell>
        </row>
        <row r="49">
          <cell r="B49">
            <v>542860</v>
          </cell>
          <cell r="C49">
            <v>385691</v>
          </cell>
          <cell r="D49">
            <v>486911</v>
          </cell>
          <cell r="E49">
            <v>617398</v>
          </cell>
          <cell r="F49">
            <v>600844</v>
          </cell>
        </row>
        <row r="50">
          <cell r="B50">
            <v>146150</v>
          </cell>
          <cell r="C50">
            <v>95295</v>
          </cell>
          <cell r="D50">
            <v>157890</v>
          </cell>
          <cell r="E50">
            <v>160171</v>
          </cell>
          <cell r="F50">
            <v>132601</v>
          </cell>
        </row>
        <row r="51">
          <cell r="B51">
            <v>40800</v>
          </cell>
          <cell r="C51">
            <v>43778.400000000001</v>
          </cell>
          <cell r="D51">
            <v>44785.303199999995</v>
          </cell>
          <cell r="E51">
            <v>53294.510807999992</v>
          </cell>
          <cell r="F51">
            <v>83139.436860479997</v>
          </cell>
        </row>
        <row r="52">
          <cell r="B52">
            <v>839582</v>
          </cell>
          <cell r="C52">
            <v>697423</v>
          </cell>
          <cell r="D52">
            <v>708524</v>
          </cell>
          <cell r="E52">
            <v>752774</v>
          </cell>
          <cell r="F52">
            <v>733982</v>
          </cell>
        </row>
        <row r="53">
          <cell r="B53">
            <v>37517</v>
          </cell>
          <cell r="C53">
            <v>27431</v>
          </cell>
          <cell r="D53">
            <v>35220</v>
          </cell>
          <cell r="E53">
            <v>52085</v>
          </cell>
          <cell r="F53">
            <v>49709</v>
          </cell>
        </row>
        <row r="54">
          <cell r="B54">
            <v>2879</v>
          </cell>
          <cell r="C54">
            <v>2407</v>
          </cell>
          <cell r="D54">
            <v>438.07400000000013</v>
          </cell>
          <cell r="E54">
            <v>695</v>
          </cell>
          <cell r="F54">
            <v>322.87401574803147</v>
          </cell>
        </row>
        <row r="55">
          <cell r="B55">
            <v>25373</v>
          </cell>
          <cell r="C55">
            <v>18629</v>
          </cell>
          <cell r="D55">
            <v>39128</v>
          </cell>
          <cell r="E55">
            <v>39306</v>
          </cell>
          <cell r="F55">
            <v>15666</v>
          </cell>
        </row>
        <row r="56">
          <cell r="B56">
            <v>37856</v>
          </cell>
          <cell r="C56">
            <v>30156</v>
          </cell>
          <cell r="D56">
            <v>39596</v>
          </cell>
          <cell r="E56">
            <v>50560</v>
          </cell>
          <cell r="F56">
            <v>60497.880138360277</v>
          </cell>
        </row>
        <row r="57">
          <cell r="B57">
            <v>258534</v>
          </cell>
          <cell r="C57">
            <v>229040</v>
          </cell>
          <cell r="D57">
            <v>227673</v>
          </cell>
          <cell r="E57">
            <v>245547</v>
          </cell>
          <cell r="F57">
            <v>264718</v>
          </cell>
        </row>
        <row r="58">
          <cell r="B58">
            <v>55896</v>
          </cell>
          <cell r="C58">
            <v>57362</v>
          </cell>
          <cell r="D58">
            <v>58791</v>
          </cell>
          <cell r="E58">
            <v>60758</v>
          </cell>
          <cell r="F58">
            <v>57830</v>
          </cell>
        </row>
        <row r="59">
          <cell r="B59">
            <v>1218456</v>
          </cell>
          <cell r="C59">
            <v>889441</v>
          </cell>
          <cell r="D59">
            <v>1091015</v>
          </cell>
          <cell r="E59">
            <v>1289458</v>
          </cell>
          <cell r="F59">
            <v>1260806.0401186079</v>
          </cell>
        </row>
        <row r="60">
          <cell r="B60">
            <v>47197</v>
          </cell>
          <cell r="C60">
            <v>40333</v>
          </cell>
          <cell r="D60">
            <v>44317</v>
          </cell>
          <cell r="E60">
            <v>69919</v>
          </cell>
          <cell r="F60">
            <v>53380.137537111143</v>
          </cell>
        </row>
        <row r="61">
          <cell r="B61">
            <v>289092</v>
          </cell>
          <cell r="C61">
            <v>214218</v>
          </cell>
          <cell r="D61">
            <v>296834</v>
          </cell>
          <cell r="E61">
            <v>275594</v>
          </cell>
          <cell r="F61">
            <v>326526</v>
          </cell>
        </row>
        <row r="62">
          <cell r="B62" t="str">
            <v>N/A</v>
          </cell>
          <cell r="C62" t="str">
            <v>N/A</v>
          </cell>
          <cell r="D62">
            <v>0</v>
          </cell>
          <cell r="E62">
            <v>743</v>
          </cell>
          <cell r="F62">
            <v>196</v>
          </cell>
        </row>
        <row r="63">
          <cell r="B63" t="str">
            <v>N/A</v>
          </cell>
          <cell r="C63" t="str">
            <v>N/A</v>
          </cell>
        </row>
        <row r="64">
          <cell r="B64">
            <v>34675</v>
          </cell>
          <cell r="C64">
            <v>28527</v>
          </cell>
          <cell r="D64">
            <v>64668</v>
          </cell>
          <cell r="E64">
            <v>60122</v>
          </cell>
          <cell r="F64">
            <v>63875</v>
          </cell>
        </row>
        <row r="65">
          <cell r="B65">
            <v>254417</v>
          </cell>
          <cell r="C65">
            <v>185691</v>
          </cell>
          <cell r="D65">
            <v>232166</v>
          </cell>
          <cell r="E65">
            <v>215472</v>
          </cell>
          <cell r="F65">
            <v>262651</v>
          </cell>
        </row>
        <row r="66">
          <cell r="B66">
            <v>20229083</v>
          </cell>
          <cell r="C66">
            <v>16990857.399999999</v>
          </cell>
          <cell r="D66">
            <v>18430095.3772</v>
          </cell>
          <cell r="E66">
            <v>19706347.510807998</v>
          </cell>
          <cell r="F66">
            <v>21441715.368670307</v>
          </cell>
        </row>
      </sheetData>
      <sheetData sheetId="4">
        <row r="6">
          <cell r="B6">
            <v>284012.5384615385</v>
          </cell>
          <cell r="C6">
            <v>236427</v>
          </cell>
          <cell r="D6">
            <v>310553</v>
          </cell>
          <cell r="E6">
            <v>318027</v>
          </cell>
          <cell r="F6">
            <v>423359</v>
          </cell>
        </row>
        <row r="7">
          <cell r="B7">
            <v>195018</v>
          </cell>
          <cell r="C7">
            <v>148562</v>
          </cell>
          <cell r="D7">
            <v>186154</v>
          </cell>
          <cell r="E7">
            <v>194332</v>
          </cell>
          <cell r="F7">
            <v>279438</v>
          </cell>
        </row>
        <row r="8">
          <cell r="B8">
            <v>193837</v>
          </cell>
          <cell r="C8">
            <v>147382</v>
          </cell>
          <cell r="D8">
            <v>184892</v>
          </cell>
          <cell r="E8">
            <v>192985</v>
          </cell>
          <cell r="F8">
            <v>278006</v>
          </cell>
        </row>
        <row r="9">
          <cell r="B9">
            <v>21000</v>
          </cell>
          <cell r="C9">
            <v>15500</v>
          </cell>
          <cell r="D9">
            <v>12000</v>
          </cell>
          <cell r="E9">
            <v>13903</v>
          </cell>
          <cell r="F9">
            <v>11900</v>
          </cell>
        </row>
        <row r="10">
          <cell r="B10">
            <v>38434</v>
          </cell>
          <cell r="C10">
            <v>30070</v>
          </cell>
          <cell r="D10">
            <v>36785</v>
          </cell>
          <cell r="E10">
            <v>42111</v>
          </cell>
          <cell r="F10">
            <v>46866</v>
          </cell>
        </row>
        <row r="11">
          <cell r="B11" t="str">
            <v>Confidential</v>
          </cell>
          <cell r="C11" t="str">
            <v>Confidential</v>
          </cell>
          <cell r="D11" t="str">
            <v>Confidential</v>
          </cell>
          <cell r="E11" t="str">
            <v>Confidential</v>
          </cell>
          <cell r="F11" t="str">
            <v>Confidential</v>
          </cell>
        </row>
        <row r="12">
          <cell r="B12" t="str">
            <v>Confidential</v>
          </cell>
          <cell r="C12" t="str">
            <v>Confidential</v>
          </cell>
          <cell r="D12" t="str">
            <v>Confidential</v>
          </cell>
          <cell r="E12" t="str">
            <v>Confidential</v>
          </cell>
          <cell r="F12" t="str">
            <v>Confidential</v>
          </cell>
        </row>
        <row r="14">
          <cell r="B14">
            <v>60294</v>
          </cell>
          <cell r="C14">
            <v>47937</v>
          </cell>
          <cell r="D14">
            <v>63167</v>
          </cell>
          <cell r="E14">
            <v>54499</v>
          </cell>
          <cell r="F14">
            <v>129644</v>
          </cell>
        </row>
        <row r="15">
          <cell r="B15" t="str">
            <v>Confidential</v>
          </cell>
          <cell r="C15" t="str">
            <v>Confidential</v>
          </cell>
          <cell r="D15" t="str">
            <v>Confidential</v>
          </cell>
          <cell r="E15" t="str">
            <v>Confidential</v>
          </cell>
          <cell r="F15" t="str">
            <v>Confidential</v>
          </cell>
        </row>
        <row r="16">
          <cell r="B16">
            <v>5389</v>
          </cell>
          <cell r="C16">
            <v>3039</v>
          </cell>
          <cell r="D16">
            <v>4338</v>
          </cell>
          <cell r="E16">
            <v>5714</v>
          </cell>
          <cell r="F16">
            <v>5807</v>
          </cell>
        </row>
        <row r="17">
          <cell r="B17">
            <v>49837</v>
          </cell>
          <cell r="C17">
            <v>36905</v>
          </cell>
          <cell r="D17">
            <v>52223</v>
          </cell>
          <cell r="E17">
            <v>56251</v>
          </cell>
          <cell r="F17">
            <v>61776</v>
          </cell>
        </row>
        <row r="18">
          <cell r="B18" t="str">
            <v>Confidential</v>
          </cell>
          <cell r="C18" t="str">
            <v>Confidential</v>
          </cell>
          <cell r="D18" t="str">
            <v>Confidential</v>
          </cell>
          <cell r="E18" t="str">
            <v>Confidential</v>
          </cell>
          <cell r="F18" t="str">
            <v>Confidential</v>
          </cell>
        </row>
        <row r="19">
          <cell r="B19">
            <v>18883</v>
          </cell>
          <cell r="C19">
            <v>13931</v>
          </cell>
          <cell r="D19">
            <v>16379</v>
          </cell>
          <cell r="E19">
            <v>20507</v>
          </cell>
          <cell r="F19">
            <v>22013</v>
          </cell>
        </row>
        <row r="20">
          <cell r="B20">
            <v>1181</v>
          </cell>
          <cell r="C20">
            <v>1180</v>
          </cell>
          <cell r="D20">
            <v>1262</v>
          </cell>
          <cell r="E20">
            <v>1347</v>
          </cell>
          <cell r="F20">
            <v>1432</v>
          </cell>
        </row>
        <row r="21">
          <cell r="B21">
            <v>1181</v>
          </cell>
          <cell r="C21">
            <v>1180</v>
          </cell>
          <cell r="D21">
            <v>1262</v>
          </cell>
          <cell r="E21">
            <v>1347</v>
          </cell>
          <cell r="F21">
            <v>1432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88994.538461538468</v>
          </cell>
          <cell r="C27">
            <v>87865</v>
          </cell>
          <cell r="D27">
            <v>124399</v>
          </cell>
          <cell r="E27">
            <v>123695</v>
          </cell>
          <cell r="F27">
            <v>143921</v>
          </cell>
        </row>
        <row r="28">
          <cell r="B28">
            <v>9</v>
          </cell>
          <cell r="C28">
            <v>10</v>
          </cell>
          <cell r="D28">
            <v>9</v>
          </cell>
          <cell r="E28">
            <v>0</v>
          </cell>
          <cell r="F28">
            <v>0</v>
          </cell>
        </row>
        <row r="29">
          <cell r="B29">
            <v>69991.538461538468</v>
          </cell>
          <cell r="C29">
            <v>64615</v>
          </cell>
          <cell r="D29">
            <v>85825</v>
          </cell>
          <cell r="E29">
            <v>77125</v>
          </cell>
          <cell r="F29">
            <v>91677</v>
          </cell>
        </row>
        <row r="30">
          <cell r="B30">
            <v>60261.538461538468</v>
          </cell>
          <cell r="C30">
            <v>52103</v>
          </cell>
          <cell r="D30">
            <v>70506</v>
          </cell>
          <cell r="E30">
            <v>64176</v>
          </cell>
          <cell r="F30">
            <v>77476</v>
          </cell>
        </row>
        <row r="31">
          <cell r="B31">
            <v>163</v>
          </cell>
          <cell r="C31">
            <v>109</v>
          </cell>
          <cell r="D31">
            <v>239</v>
          </cell>
          <cell r="E31">
            <v>424</v>
          </cell>
          <cell r="F31">
            <v>799</v>
          </cell>
        </row>
        <row r="32">
          <cell r="B32">
            <v>8798</v>
          </cell>
          <cell r="C32">
            <v>8629</v>
          </cell>
          <cell r="D32" t="str">
            <v>N/A</v>
          </cell>
        </row>
        <row r="33">
          <cell r="B33">
            <v>4247</v>
          </cell>
          <cell r="C33">
            <v>8240</v>
          </cell>
          <cell r="D33">
            <v>10647</v>
          </cell>
          <cell r="E33">
            <v>8013</v>
          </cell>
          <cell r="F33">
            <v>9861</v>
          </cell>
        </row>
        <row r="35">
          <cell r="B35">
            <v>5320</v>
          </cell>
          <cell r="C35">
            <v>4163</v>
          </cell>
          <cell r="D35">
            <v>4433</v>
          </cell>
          <cell r="E35">
            <v>4512</v>
          </cell>
          <cell r="F35">
            <v>3541</v>
          </cell>
        </row>
        <row r="36">
          <cell r="B36">
            <v>19003</v>
          </cell>
          <cell r="C36">
            <v>23250</v>
          </cell>
          <cell r="D36">
            <v>38574</v>
          </cell>
          <cell r="E36">
            <v>46570</v>
          </cell>
          <cell r="F36">
            <v>52244</v>
          </cell>
        </row>
        <row r="37">
          <cell r="B37">
            <v>677275</v>
          </cell>
          <cell r="C37">
            <v>479180</v>
          </cell>
          <cell r="D37">
            <v>621087</v>
          </cell>
          <cell r="E37">
            <v>688434</v>
          </cell>
          <cell r="F37">
            <v>662779</v>
          </cell>
        </row>
        <row r="38">
          <cell r="B38">
            <v>563799</v>
          </cell>
          <cell r="C38">
            <v>388244</v>
          </cell>
          <cell r="D38">
            <v>462277</v>
          </cell>
          <cell r="E38">
            <v>526442</v>
          </cell>
          <cell r="F38">
            <v>562244</v>
          </cell>
        </row>
        <row r="39">
          <cell r="B39">
            <v>23311</v>
          </cell>
          <cell r="C39">
            <v>14223</v>
          </cell>
          <cell r="D39">
            <v>12504</v>
          </cell>
          <cell r="E39">
            <v>10898</v>
          </cell>
          <cell r="F39">
            <v>17529</v>
          </cell>
        </row>
        <row r="40">
          <cell r="B40">
            <v>195421</v>
          </cell>
          <cell r="C40">
            <v>133965</v>
          </cell>
          <cell r="D40">
            <v>162836</v>
          </cell>
          <cell r="E40">
            <v>195818</v>
          </cell>
          <cell r="F40">
            <v>215577</v>
          </cell>
        </row>
        <row r="41">
          <cell r="B41">
            <v>345067</v>
          </cell>
          <cell r="C41">
            <v>240056</v>
          </cell>
          <cell r="D41">
            <v>286937</v>
          </cell>
          <cell r="E41">
            <v>319726</v>
          </cell>
          <cell r="F41">
            <v>329138</v>
          </cell>
        </row>
        <row r="42">
          <cell r="B42">
            <v>113476</v>
          </cell>
          <cell r="C42">
            <v>90936</v>
          </cell>
          <cell r="D42">
            <v>158810</v>
          </cell>
          <cell r="E42">
            <v>161992</v>
          </cell>
          <cell r="F42">
            <v>100535</v>
          </cell>
        </row>
        <row r="43">
          <cell r="B43" t="str">
            <v>Confidential</v>
          </cell>
          <cell r="C43" t="str">
            <v>Confidential</v>
          </cell>
          <cell r="D43" t="str">
            <v>Confidential</v>
          </cell>
          <cell r="E43" t="str">
            <v>Confidential</v>
          </cell>
          <cell r="F43" t="str">
            <v>Confidential</v>
          </cell>
        </row>
        <row r="44">
          <cell r="B44">
            <v>113476</v>
          </cell>
          <cell r="C44">
            <v>90936</v>
          </cell>
          <cell r="D44">
            <v>158810</v>
          </cell>
          <cell r="E44">
            <v>161992</v>
          </cell>
          <cell r="F44">
            <v>100535</v>
          </cell>
        </row>
        <row r="45">
          <cell r="B45" t="str">
            <v>N/A</v>
          </cell>
          <cell r="C45" t="str">
            <v>N/A</v>
          </cell>
          <cell r="D45" t="str">
            <v>N/A</v>
          </cell>
          <cell r="E45" t="str">
            <v>N/A</v>
          </cell>
          <cell r="F45" t="str">
            <v>N/A</v>
          </cell>
        </row>
        <row r="46">
          <cell r="B46">
            <v>3160164</v>
          </cell>
          <cell r="C46">
            <v>3626519.8</v>
          </cell>
          <cell r="D46">
            <v>3331218.7184000001</v>
          </cell>
          <cell r="E46">
            <v>2280506.8848959999</v>
          </cell>
          <cell r="F46">
            <v>2655333.4457606403</v>
          </cell>
        </row>
        <row r="47">
          <cell r="B47">
            <v>5606</v>
          </cell>
          <cell r="C47">
            <v>4730</v>
          </cell>
          <cell r="D47">
            <v>5391</v>
          </cell>
          <cell r="E47">
            <v>6096</v>
          </cell>
          <cell r="F47">
            <v>7141</v>
          </cell>
        </row>
        <row r="48">
          <cell r="B48">
            <v>2217847</v>
          </cell>
          <cell r="C48">
            <v>2976459</v>
          </cell>
          <cell r="D48">
            <v>2408249</v>
          </cell>
          <cell r="E48">
            <v>1249268</v>
          </cell>
          <cell r="F48">
            <v>1645195</v>
          </cell>
        </row>
        <row r="49">
          <cell r="B49">
            <v>254165</v>
          </cell>
          <cell r="C49">
            <v>122576</v>
          </cell>
          <cell r="D49">
            <v>246407</v>
          </cell>
          <cell r="E49">
            <v>327369</v>
          </cell>
          <cell r="F49">
            <v>349359</v>
          </cell>
        </row>
        <row r="50">
          <cell r="B50">
            <v>91757</v>
          </cell>
          <cell r="C50">
            <v>41379</v>
          </cell>
          <cell r="D50">
            <v>72983</v>
          </cell>
          <cell r="E50">
            <v>93679</v>
          </cell>
          <cell r="F50">
            <v>76031</v>
          </cell>
        </row>
        <row r="51">
          <cell r="B51">
            <v>9600</v>
          </cell>
          <cell r="C51">
            <v>10300.799999999999</v>
          </cell>
          <cell r="D51">
            <v>10537.718399999998</v>
          </cell>
          <cell r="E51">
            <v>12539.884895999998</v>
          </cell>
          <cell r="F51">
            <v>16803.445760639999</v>
          </cell>
        </row>
        <row r="52">
          <cell r="B52">
            <v>506541</v>
          </cell>
          <cell r="C52">
            <v>405451</v>
          </cell>
          <cell r="D52">
            <v>506938</v>
          </cell>
          <cell r="E52">
            <v>512829</v>
          </cell>
          <cell r="F52">
            <v>492829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>
            <v>4031</v>
          </cell>
          <cell r="C55">
            <v>2755</v>
          </cell>
          <cell r="D55">
            <v>5038</v>
          </cell>
          <cell r="E55">
            <v>4734</v>
          </cell>
          <cell r="F55">
            <v>2021</v>
          </cell>
        </row>
        <row r="56">
          <cell r="B56" t="str">
            <v>N/A</v>
          </cell>
          <cell r="C56" t="str">
            <v>N/A</v>
          </cell>
          <cell r="D56" t="str">
            <v>N/A</v>
          </cell>
          <cell r="E56" t="str">
            <v>N/A</v>
          </cell>
          <cell r="F56" t="str">
            <v>N/A</v>
          </cell>
        </row>
        <row r="57">
          <cell r="B57">
            <v>64758</v>
          </cell>
          <cell r="C57">
            <v>55583</v>
          </cell>
          <cell r="D57">
            <v>65895</v>
          </cell>
          <cell r="E57">
            <v>64896</v>
          </cell>
          <cell r="F57">
            <v>59151</v>
          </cell>
        </row>
        <row r="58">
          <cell r="B58">
            <v>5859</v>
          </cell>
          <cell r="C58">
            <v>7286</v>
          </cell>
          <cell r="D58">
            <v>9780</v>
          </cell>
          <cell r="E58">
            <v>9096</v>
          </cell>
          <cell r="F58">
            <v>6803</v>
          </cell>
        </row>
        <row r="59">
          <cell r="B59" t="str">
            <v>N/A</v>
          </cell>
          <cell r="C59" t="str">
            <v>N/A</v>
          </cell>
          <cell r="D59" t="str">
            <v>N/A</v>
          </cell>
          <cell r="E59" t="str">
            <v>N/A</v>
          </cell>
          <cell r="F59" t="str">
            <v>N/A</v>
          </cell>
        </row>
        <row r="60">
          <cell r="B60" t="str">
            <v>N/A</v>
          </cell>
          <cell r="C60" t="str">
            <v>N/A</v>
          </cell>
          <cell r="D60" t="str">
            <v>N/A</v>
          </cell>
          <cell r="E60" t="str">
            <v>N/A</v>
          </cell>
          <cell r="F60" t="str">
            <v>N/A</v>
          </cell>
        </row>
        <row r="61">
          <cell r="B61">
            <v>27840</v>
          </cell>
          <cell r="C61">
            <v>22567</v>
          </cell>
          <cell r="D61">
            <v>26969</v>
          </cell>
          <cell r="E61">
            <v>30249</v>
          </cell>
          <cell r="F61">
            <v>32923</v>
          </cell>
        </row>
        <row r="62">
          <cell r="B62" t="str">
            <v>N/A</v>
          </cell>
          <cell r="C62" t="str">
            <v>N/A</v>
          </cell>
          <cell r="D62" t="str">
            <v>N/A</v>
          </cell>
          <cell r="E62" t="str">
            <v>N/A</v>
          </cell>
          <cell r="F62" t="str">
            <v>N/A</v>
          </cell>
        </row>
        <row r="63">
          <cell r="B63" t="str">
            <v>N/A</v>
          </cell>
          <cell r="C63" t="str">
            <v>N/A</v>
          </cell>
        </row>
        <row r="64">
          <cell r="B64" t="str">
            <v>N/A</v>
          </cell>
          <cell r="C64" t="str">
            <v>N/A</v>
          </cell>
          <cell r="D64" t="str">
            <v>N/A</v>
          </cell>
          <cell r="E64" t="str">
            <v>N/A</v>
          </cell>
          <cell r="F64" t="str">
            <v>N/A</v>
          </cell>
        </row>
        <row r="65">
          <cell r="B65">
            <v>27840</v>
          </cell>
          <cell r="C65">
            <v>22567</v>
          </cell>
          <cell r="D65">
            <v>26969</v>
          </cell>
          <cell r="E65">
            <v>30249</v>
          </cell>
          <cell r="F65">
            <v>32923</v>
          </cell>
        </row>
        <row r="66">
          <cell r="B66">
            <v>4149291.5384615385</v>
          </cell>
          <cell r="C66">
            <v>4364693.8</v>
          </cell>
          <cell r="D66">
            <v>4289827.7183999997</v>
          </cell>
          <cell r="E66">
            <v>3317216.8848959999</v>
          </cell>
          <cell r="F66">
            <v>3774394.4457606403</v>
          </cell>
        </row>
      </sheetData>
      <sheetData sheetId="5">
        <row r="6">
          <cell r="B6">
            <v>43235</v>
          </cell>
          <cell r="C6">
            <v>38454</v>
          </cell>
          <cell r="D6">
            <v>35235</v>
          </cell>
          <cell r="E6">
            <v>38055</v>
          </cell>
          <cell r="F6">
            <v>45500</v>
          </cell>
        </row>
        <row r="7">
          <cell r="B7">
            <v>15031</v>
          </cell>
          <cell r="C7">
            <v>12610</v>
          </cell>
          <cell r="D7">
            <v>11373</v>
          </cell>
          <cell r="E7">
            <v>11628</v>
          </cell>
          <cell r="F7">
            <v>11554</v>
          </cell>
        </row>
        <row r="8">
          <cell r="B8">
            <v>2452</v>
          </cell>
          <cell r="C8">
            <v>1503</v>
          </cell>
          <cell r="D8">
            <v>1222</v>
          </cell>
          <cell r="E8">
            <v>1246</v>
          </cell>
          <cell r="F8">
            <v>1177</v>
          </cell>
        </row>
        <row r="9">
          <cell r="B9" t="str">
            <v>N/A</v>
          </cell>
          <cell r="C9" t="str">
            <v>N/A</v>
          </cell>
          <cell r="D9" t="str">
            <v>N/A</v>
          </cell>
          <cell r="E9" t="str">
            <v>N/A</v>
          </cell>
          <cell r="F9" t="str">
            <v>N/A</v>
          </cell>
        </row>
        <row r="10">
          <cell r="B10">
            <v>343</v>
          </cell>
          <cell r="C10">
            <v>166</v>
          </cell>
          <cell r="D10">
            <v>73</v>
          </cell>
          <cell r="E10">
            <v>69</v>
          </cell>
          <cell r="F10">
            <v>78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E11" t="str">
            <v>N/A</v>
          </cell>
          <cell r="F11" t="str">
            <v>N/A</v>
          </cell>
        </row>
        <row r="12">
          <cell r="B12" t="str">
            <v>Confidential</v>
          </cell>
          <cell r="C12" t="str">
            <v>Confidential</v>
          </cell>
          <cell r="D12" t="str">
            <v>Confidential</v>
          </cell>
          <cell r="E12" t="str">
            <v>Confidential</v>
          </cell>
          <cell r="F12" t="str">
            <v>Confidential</v>
          </cell>
        </row>
        <row r="14">
          <cell r="B14">
            <v>148</v>
          </cell>
          <cell r="C14">
            <v>335</v>
          </cell>
          <cell r="D14">
            <v>236</v>
          </cell>
          <cell r="E14">
            <v>271</v>
          </cell>
          <cell r="F14">
            <v>432</v>
          </cell>
        </row>
        <row r="15">
          <cell r="B15" t="str">
            <v>Confidential</v>
          </cell>
          <cell r="C15" t="str">
            <v>Confidential</v>
          </cell>
          <cell r="D15" t="str">
            <v>Confidential</v>
          </cell>
          <cell r="E15" t="str">
            <v>Confidential</v>
          </cell>
          <cell r="F15" t="str">
            <v>Confidential</v>
          </cell>
        </row>
        <row r="16">
          <cell r="B16">
            <v>16</v>
          </cell>
          <cell r="C16">
            <v>61</v>
          </cell>
          <cell r="D16">
            <v>23</v>
          </cell>
          <cell r="E16">
            <v>23</v>
          </cell>
          <cell r="F16">
            <v>107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 t="str">
            <v>Confidential</v>
          </cell>
          <cell r="C18" t="str">
            <v>Confidential</v>
          </cell>
          <cell r="D18" t="str">
            <v>Confidential</v>
          </cell>
          <cell r="E18" t="str">
            <v>Confidential</v>
          </cell>
          <cell r="F18" t="str">
            <v>Confidential</v>
          </cell>
        </row>
        <row r="19">
          <cell r="B19">
            <v>1945</v>
          </cell>
          <cell r="C19">
            <v>941</v>
          </cell>
          <cell r="D19">
            <v>890</v>
          </cell>
          <cell r="E19">
            <v>883</v>
          </cell>
          <cell r="F19">
            <v>560</v>
          </cell>
        </row>
        <row r="20">
          <cell r="B20">
            <v>12579</v>
          </cell>
          <cell r="C20">
            <v>11107</v>
          </cell>
          <cell r="D20">
            <v>10151</v>
          </cell>
          <cell r="E20">
            <v>10382</v>
          </cell>
          <cell r="F20">
            <v>10377</v>
          </cell>
        </row>
        <row r="21">
          <cell r="B21">
            <v>5217</v>
          </cell>
          <cell r="C21">
            <v>5070</v>
          </cell>
          <cell r="D21">
            <v>4947</v>
          </cell>
          <cell r="E21">
            <v>5322</v>
          </cell>
          <cell r="F21">
            <v>5253</v>
          </cell>
        </row>
        <row r="22">
          <cell r="B22" t="str">
            <v>N/A</v>
          </cell>
          <cell r="C22" t="str">
            <v>N/A</v>
          </cell>
          <cell r="D22" t="str">
            <v>N/A</v>
          </cell>
          <cell r="E22" t="str">
            <v>N/A</v>
          </cell>
          <cell r="F22" t="str">
            <v>N/A</v>
          </cell>
        </row>
        <row r="23">
          <cell r="B23">
            <v>7362</v>
          </cell>
          <cell r="C23">
            <v>6037</v>
          </cell>
          <cell r="D23">
            <v>5204</v>
          </cell>
          <cell r="E23">
            <v>5060</v>
          </cell>
          <cell r="F23">
            <v>5124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 t="str">
            <v>N/A</v>
          </cell>
          <cell r="C26" t="str">
            <v>N/A</v>
          </cell>
          <cell r="D26" t="str">
            <v>N/A</v>
          </cell>
          <cell r="E26" t="str">
            <v>N/A</v>
          </cell>
          <cell r="F26" t="str">
            <v>N/A</v>
          </cell>
        </row>
        <row r="27">
          <cell r="B27">
            <v>28204</v>
          </cell>
          <cell r="C27">
            <v>25844</v>
          </cell>
          <cell r="D27">
            <v>23862</v>
          </cell>
          <cell r="E27">
            <v>26427</v>
          </cell>
          <cell r="F27">
            <v>33946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16479</v>
          </cell>
          <cell r="C29">
            <v>15905</v>
          </cell>
          <cell r="D29">
            <v>16079</v>
          </cell>
          <cell r="E29">
            <v>14746</v>
          </cell>
          <cell r="F29">
            <v>18420</v>
          </cell>
        </row>
        <row r="30">
          <cell r="B30">
            <v>13869</v>
          </cell>
          <cell r="C30">
            <v>13462</v>
          </cell>
          <cell r="D30">
            <v>13985</v>
          </cell>
          <cell r="E30">
            <v>12027</v>
          </cell>
          <cell r="F30">
            <v>14425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1269</v>
          </cell>
          <cell r="C32">
            <v>1349</v>
          </cell>
          <cell r="D32" t="str">
            <v>N/A</v>
          </cell>
        </row>
        <row r="33">
          <cell r="B33">
            <v>1076</v>
          </cell>
          <cell r="C33">
            <v>1801</v>
          </cell>
          <cell r="D33">
            <v>1091</v>
          </cell>
          <cell r="E33">
            <v>1362</v>
          </cell>
          <cell r="F33">
            <v>3074</v>
          </cell>
        </row>
        <row r="35">
          <cell r="B35">
            <v>1534</v>
          </cell>
          <cell r="C35">
            <v>642</v>
          </cell>
          <cell r="D35">
            <v>1003</v>
          </cell>
          <cell r="E35">
            <v>1357</v>
          </cell>
          <cell r="F35">
            <v>921</v>
          </cell>
        </row>
        <row r="36">
          <cell r="B36">
            <v>11725</v>
          </cell>
          <cell r="C36">
            <v>9939</v>
          </cell>
          <cell r="D36">
            <v>7783</v>
          </cell>
          <cell r="E36">
            <v>11681</v>
          </cell>
          <cell r="F36">
            <v>15526</v>
          </cell>
        </row>
        <row r="37">
          <cell r="B37">
            <v>34319</v>
          </cell>
          <cell r="C37">
            <v>21513</v>
          </cell>
          <cell r="D37">
            <v>22422</v>
          </cell>
          <cell r="E37">
            <v>36714</v>
          </cell>
          <cell r="F37">
            <v>27834</v>
          </cell>
        </row>
        <row r="38">
          <cell r="B38">
            <v>6648</v>
          </cell>
          <cell r="C38">
            <v>3108</v>
          </cell>
          <cell r="D38">
            <v>3541</v>
          </cell>
          <cell r="E38">
            <v>4937</v>
          </cell>
          <cell r="F38">
            <v>7236</v>
          </cell>
        </row>
        <row r="39">
          <cell r="B39" t="str">
            <v>N/A</v>
          </cell>
          <cell r="C39" t="str">
            <v>N/A</v>
          </cell>
          <cell r="D39" t="str">
            <v>N/A</v>
          </cell>
          <cell r="E39" t="str">
            <v>N/A</v>
          </cell>
          <cell r="F39" t="str">
            <v>N/A</v>
          </cell>
        </row>
        <row r="40">
          <cell r="B40">
            <v>6648</v>
          </cell>
          <cell r="C40">
            <v>3108</v>
          </cell>
          <cell r="D40">
            <v>3541</v>
          </cell>
          <cell r="E40">
            <v>4937</v>
          </cell>
          <cell r="F40">
            <v>7236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  <row r="42">
          <cell r="B42">
            <v>27671</v>
          </cell>
          <cell r="C42">
            <v>18405</v>
          </cell>
          <cell r="D42">
            <v>18881</v>
          </cell>
          <cell r="E42">
            <v>31777</v>
          </cell>
          <cell r="F42">
            <v>20598</v>
          </cell>
        </row>
        <row r="43">
          <cell r="B43" t="str">
            <v>Confidential</v>
          </cell>
          <cell r="C43" t="str">
            <v>Confidential</v>
          </cell>
          <cell r="D43" t="str">
            <v>Confidential</v>
          </cell>
          <cell r="E43" t="str">
            <v>Confidential</v>
          </cell>
          <cell r="F43" t="str">
            <v>Confidential</v>
          </cell>
        </row>
        <row r="44">
          <cell r="B44">
            <v>27671</v>
          </cell>
          <cell r="C44">
            <v>18405</v>
          </cell>
          <cell r="D44">
            <v>18881</v>
          </cell>
          <cell r="E44">
            <v>31777</v>
          </cell>
          <cell r="F44">
            <v>20598</v>
          </cell>
        </row>
        <row r="45">
          <cell r="B45" t="str">
            <v>N/A</v>
          </cell>
          <cell r="C45" t="str">
            <v>N/A</v>
          </cell>
          <cell r="D45" t="str">
            <v>N/A</v>
          </cell>
          <cell r="E45" t="str">
            <v>N/A</v>
          </cell>
          <cell r="F45" t="str">
            <v>N/A</v>
          </cell>
        </row>
        <row r="46">
          <cell r="B46">
            <v>267667</v>
          </cell>
          <cell r="C46">
            <v>158747.18</v>
          </cell>
          <cell r="D46">
            <v>140234.46814000001</v>
          </cell>
          <cell r="E46">
            <v>177937.11708659999</v>
          </cell>
          <cell r="F46">
            <v>236107.82743383799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</row>
        <row r="48">
          <cell r="B48">
            <v>140686</v>
          </cell>
          <cell r="C48">
            <v>103355</v>
          </cell>
          <cell r="D48">
            <v>94618</v>
          </cell>
          <cell r="E48">
            <v>89008</v>
          </cell>
          <cell r="F48">
            <v>93853</v>
          </cell>
        </row>
        <row r="49">
          <cell r="B49">
            <v>98333</v>
          </cell>
          <cell r="C49">
            <v>37018</v>
          </cell>
          <cell r="D49">
            <v>34699</v>
          </cell>
          <cell r="E49">
            <v>73331</v>
          </cell>
          <cell r="F49">
            <v>117676</v>
          </cell>
        </row>
        <row r="50">
          <cell r="B50">
            <v>3275</v>
          </cell>
          <cell r="C50">
            <v>2076</v>
          </cell>
          <cell r="D50">
            <v>1338</v>
          </cell>
          <cell r="E50">
            <v>2046</v>
          </cell>
          <cell r="F50">
            <v>6730</v>
          </cell>
        </row>
        <row r="51">
          <cell r="B51">
            <v>660</v>
          </cell>
          <cell r="C51">
            <v>708.18</v>
          </cell>
          <cell r="D51">
            <v>724.46813999999983</v>
          </cell>
          <cell r="E51">
            <v>862.11708659999977</v>
          </cell>
          <cell r="F51">
            <v>1232.8274338379997</v>
          </cell>
        </row>
        <row r="52">
          <cell r="B52">
            <v>9254</v>
          </cell>
          <cell r="C52">
            <v>4658</v>
          </cell>
          <cell r="D52">
            <v>2201</v>
          </cell>
          <cell r="E52">
            <v>3580</v>
          </cell>
          <cell r="F52">
            <v>5201</v>
          </cell>
        </row>
        <row r="53">
          <cell r="B53" t="str">
            <v>N/A</v>
          </cell>
          <cell r="C53" t="str">
            <v>N/A</v>
          </cell>
          <cell r="D53" t="str">
            <v>N/A</v>
          </cell>
          <cell r="E53" t="str">
            <v>N/A</v>
          </cell>
          <cell r="F53" t="str">
            <v>N/A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</row>
        <row r="55">
          <cell r="B55">
            <v>724</v>
          </cell>
          <cell r="C55">
            <v>487</v>
          </cell>
          <cell r="D55">
            <v>545</v>
          </cell>
          <cell r="E55">
            <v>859</v>
          </cell>
          <cell r="F55">
            <v>434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</row>
        <row r="57">
          <cell r="B57">
            <v>14735</v>
          </cell>
          <cell r="C57">
            <v>10445</v>
          </cell>
          <cell r="D57">
            <v>6109</v>
          </cell>
          <cell r="E57">
            <v>8251</v>
          </cell>
          <cell r="F57">
            <v>10981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</row>
        <row r="59">
          <cell r="B59" t="str">
            <v>N/A</v>
          </cell>
          <cell r="C59" t="str">
            <v>N/A</v>
          </cell>
          <cell r="D59" t="str">
            <v>N/A</v>
          </cell>
          <cell r="E59" t="str">
            <v>N/A</v>
          </cell>
          <cell r="F59" t="str">
            <v>N/A</v>
          </cell>
        </row>
        <row r="60">
          <cell r="B60" t="str">
            <v>N/A</v>
          </cell>
          <cell r="C60" t="str">
            <v>N/A</v>
          </cell>
          <cell r="D60" t="str">
            <v>N/A</v>
          </cell>
          <cell r="E60" t="str">
            <v>N/A</v>
          </cell>
          <cell r="F60" t="str">
            <v>N/A</v>
          </cell>
        </row>
        <row r="61">
          <cell r="B61">
            <v>999</v>
          </cell>
          <cell r="C61">
            <v>739</v>
          </cell>
          <cell r="D61">
            <v>685</v>
          </cell>
          <cell r="E61">
            <v>745</v>
          </cell>
          <cell r="F61">
            <v>783</v>
          </cell>
        </row>
        <row r="62">
          <cell r="B62" t="str">
            <v>N/A</v>
          </cell>
          <cell r="C62" t="str">
            <v>N/A</v>
          </cell>
          <cell r="D62" t="str">
            <v>N/A</v>
          </cell>
          <cell r="E62" t="str">
            <v>N/A</v>
          </cell>
          <cell r="F62" t="str">
            <v>N/A</v>
          </cell>
        </row>
        <row r="63">
          <cell r="B63" t="str">
            <v>N/A</v>
          </cell>
          <cell r="C63" t="str">
            <v>N/A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</row>
        <row r="65">
          <cell r="B65">
            <v>999</v>
          </cell>
          <cell r="C65">
            <v>739</v>
          </cell>
          <cell r="D65">
            <v>685</v>
          </cell>
          <cell r="E65">
            <v>745</v>
          </cell>
          <cell r="F65">
            <v>783</v>
          </cell>
        </row>
        <row r="66">
          <cell r="B66">
            <v>346220</v>
          </cell>
          <cell r="C66">
            <v>219453.18</v>
          </cell>
          <cell r="D66">
            <v>198576.46814000001</v>
          </cell>
          <cell r="E66">
            <v>253451.11708659999</v>
          </cell>
          <cell r="F66">
            <v>310224.82743383799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ama.org.pk/" TargetMode="External"/><Relationship Id="rId2" Type="http://schemas.openxmlformats.org/officeDocument/2006/relationships/hyperlink" Target="http://www.maa.org.my/" TargetMode="External"/><Relationship Id="rId1" Type="http://schemas.openxmlformats.org/officeDocument/2006/relationships/hyperlink" Target="https://www.pzpm.org.pl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C3B84-6CAE-48AE-90E7-A738EB5F00BC}">
  <sheetPr>
    <pageSetUpPr fitToPage="1"/>
  </sheetPr>
  <dimension ref="A1:K1683"/>
  <sheetViews>
    <sheetView tabSelected="1" zoomScale="60" zoomScaleNormal="60" workbookViewId="0">
      <selection activeCell="B1" sqref="B1"/>
    </sheetView>
  </sheetViews>
  <sheetFormatPr baseColWidth="10" defaultColWidth="29.6640625" defaultRowHeight="20.25" x14ac:dyDescent="0.25"/>
  <cols>
    <col min="1" max="1" width="52.88671875" customWidth="1"/>
    <col min="2" max="3" width="21.6640625" customWidth="1"/>
    <col min="4" max="6" width="21.44140625" style="95" customWidth="1"/>
    <col min="7" max="9" width="20.77734375" style="83" customWidth="1"/>
    <col min="10" max="10" width="20.77734375" customWidth="1"/>
    <col min="11" max="11" width="20.77734375" style="4" customWidth="1"/>
  </cols>
  <sheetData>
    <row r="1" spans="1:11" ht="99" customHeight="1" x14ac:dyDescent="0.25">
      <c r="A1" s="1"/>
      <c r="B1" s="2"/>
      <c r="C1" s="1"/>
      <c r="D1" s="3"/>
      <c r="E1" s="3"/>
      <c r="F1" s="3"/>
      <c r="G1" t="s">
        <v>0</v>
      </c>
      <c r="H1" t="s">
        <v>0</v>
      </c>
      <c r="I1" t="s">
        <v>0</v>
      </c>
    </row>
    <row r="2" spans="1:11" ht="28.5" customHeight="1" x14ac:dyDescent="0.25">
      <c r="A2" s="5" t="s">
        <v>1</v>
      </c>
      <c r="B2" s="5"/>
      <c r="C2" s="5"/>
      <c r="D2" s="6"/>
      <c r="E2" s="6"/>
      <c r="F2" s="6"/>
      <c r="G2" s="7"/>
      <c r="H2" s="7"/>
      <c r="I2" s="7"/>
      <c r="K2" s="8" t="s">
        <v>0</v>
      </c>
    </row>
    <row r="3" spans="1:11" ht="24.75" customHeight="1" thickBot="1" x14ac:dyDescent="0.4">
      <c r="A3" s="9" t="s">
        <v>2</v>
      </c>
      <c r="B3" s="9"/>
      <c r="C3" s="9"/>
      <c r="D3" s="10"/>
      <c r="E3" s="10"/>
      <c r="F3" s="10"/>
      <c r="G3" s="5" t="s">
        <v>0</v>
      </c>
      <c r="H3" s="5" t="s">
        <v>0</v>
      </c>
      <c r="I3" s="5"/>
    </row>
    <row r="4" spans="1:11" ht="31.9" customHeight="1" thickTop="1" thickBot="1" x14ac:dyDescent="0.3">
      <c r="A4" s="11" t="s">
        <v>3</v>
      </c>
      <c r="B4" s="12" t="str">
        <f>[1]PROCARS!B4</f>
        <v>YTD 2019</v>
      </c>
      <c r="C4" s="12" t="str">
        <f>[1]PROCARS!C4</f>
        <v>YTD 2020</v>
      </c>
      <c r="D4" s="12" t="str">
        <f>[1]PROCARS!D4</f>
        <v>YTD 2021</v>
      </c>
      <c r="E4" s="12" t="str">
        <f>[1]PROCARS!E4</f>
        <v>YTD 2022</v>
      </c>
      <c r="F4" s="12" t="str">
        <f>[1]PROCARS!F4</f>
        <v>YTD 2023</v>
      </c>
      <c r="G4" s="100" t="s">
        <v>4</v>
      </c>
      <c r="H4" s="100" t="s">
        <v>5</v>
      </c>
      <c r="I4" s="100" t="s">
        <v>6</v>
      </c>
      <c r="J4" s="100" t="s">
        <v>7</v>
      </c>
      <c r="K4" s="102" t="s">
        <v>8</v>
      </c>
    </row>
    <row r="5" spans="1:11" s="14" customFormat="1" ht="49.5" customHeight="1" thickTop="1" thickBot="1" x14ac:dyDescent="0.3">
      <c r="A5" s="13" t="s">
        <v>9</v>
      </c>
      <c r="B5" s="12" t="str">
        <f>[1]PROCARS!B5</f>
        <v>Q1-Q4</v>
      </c>
      <c r="C5" s="12" t="str">
        <f>[1]PROCARS!C5</f>
        <v>Q1-Q4</v>
      </c>
      <c r="D5" s="12" t="str">
        <f>[1]PROCARS!D5</f>
        <v>Q1-Q4</v>
      </c>
      <c r="E5" s="12" t="str">
        <f>[1]PROCARS!E5</f>
        <v>Q1-Q4</v>
      </c>
      <c r="F5" s="12" t="str">
        <f>[1]PROCARS!F5</f>
        <v>Q1-Q4</v>
      </c>
      <c r="G5" s="101"/>
      <c r="H5" s="101"/>
      <c r="I5" s="101"/>
      <c r="J5" s="101"/>
      <c r="K5" s="103"/>
    </row>
    <row r="6" spans="1:11" s="19" customFormat="1" ht="39.950000000000003" customHeight="1" thickTop="1" thickBot="1" x14ac:dyDescent="0.3">
      <c r="A6" s="15" t="s">
        <v>10</v>
      </c>
      <c r="B6" s="16">
        <f>IF(ISNUMBER([1]PROCARS!B6)=TRUE,[1]PROCARS!B6,0)+IF(ISNUMBER([1]PROLCV!B6)=TRUE,[1]PROLCV!B6,0)+IF(ISNUMBER([1]PROHCV!B6)=TRUE,[1]PROHCV!B6,0)+IF(ISNUMBER([1]PROBC!B6)=TRUE,[1]PROBC!B6,0)</f>
        <v>21268771.53846154</v>
      </c>
      <c r="C6" s="16">
        <f>IF(ISNUMBER([1]PROCARS!C6)=TRUE,[1]PROCARS!C6,0)+IF(ISNUMBER([1]PROLCV!C6)=TRUE,[1]PROLCV!C6,0)+IF(ISNUMBER([1]PROHCV!C6)=TRUE,[1]PROHCV!C6,0)+IF(ISNUMBER([1]PROBC!C6)=TRUE,[1]PROBC!C6,0)</f>
        <v>16692846.927999999</v>
      </c>
      <c r="D6" s="16">
        <f>IF(ISNUMBER([1]PROCARS!D6)=TRUE,[1]PROCARS!D6,0)+IF(ISNUMBER([1]PROLCV!D6)=TRUE,[1]PROLCV!D6,0)+IF(ISNUMBER([1]PROHCV!D6)=TRUE,[1]PROHCV!D6,0)+IF(ISNUMBER([1]PROBC!D6)=TRUE,[1]PROBC!D6,0)</f>
        <v>16137637.641976751</v>
      </c>
      <c r="E6" s="16">
        <f>IF(ISNUMBER([1]PROCARS!E6)=TRUE,[1]PROCARS!E6,0)+IF(ISNUMBER([1]PROLCV!E6)=TRUE,[1]PROLCV!E6,0)+IF(ISNUMBER([1]PROHCV!E6)=TRUE,[1]PROHCV!E6,0)+IF(ISNUMBER([1]PROBC!E6)=TRUE,[1]PROBC!E6,0)</f>
        <v>16032840</v>
      </c>
      <c r="F6" s="16">
        <f>IF(ISNUMBER([1]PROCARS!F6)=TRUE,[1]PROCARS!F6,0)+IF(ISNUMBER([1]PROLCV!F6)=TRUE,[1]PROLCV!F6,0)+IF(ISNUMBER([1]PROHCV!F6)=TRUE,[1]PROHCV!F6,0)+IF(ISNUMBER([1]PROBC!F6)=TRUE,[1]PROBC!F6,0)</f>
        <v>18122449.306595366</v>
      </c>
      <c r="G6" s="17">
        <f>ROUND(IF(AND(ISNUMBER($F6)=TRUE,(B6&lt;&gt;0)=TRUE),$F6/B6-1," "),3)</f>
        <v>-0.14799999999999999</v>
      </c>
      <c r="H6" s="17">
        <f>ROUND(IF(AND(ISNUMBER($F6)=TRUE,(C6&lt;&gt;0)=TRUE),$F6/C6-1," "),3)</f>
        <v>8.5999999999999993E-2</v>
      </c>
      <c r="I6" s="17">
        <f>ROUND(IF(AND(ISNUMBER($F6)=TRUE,(D6&lt;&gt;0)=TRUE),$F6/D6-1," "),3)</f>
        <v>0.123</v>
      </c>
      <c r="J6" s="17">
        <f>ROUND(IF(AND(ISNUMBER($F6)=TRUE,(E6&lt;&gt;0)=TRUE),$F6/E6-1," "),3)</f>
        <v>0.13</v>
      </c>
      <c r="K6" s="18"/>
    </row>
    <row r="7" spans="1:11" s="19" customFormat="1" ht="39.950000000000003" customHeight="1" thickTop="1" x14ac:dyDescent="0.25">
      <c r="A7" s="20" t="s">
        <v>11</v>
      </c>
      <c r="B7" s="21">
        <f>IF(ISNUMBER([1]PROCARS!B7)=TRUE,[1]PROCARS!B7,0)+IF(ISNUMBER([1]PROLCV!B7)=TRUE,[1]PROLCV!B7,0)+IF(ISNUMBER([1]PROHCV!B7)=TRUE,[1]PROHCV!B7,0)+IF(ISNUMBER([1]PROBC!B7)=TRUE,[1]PROBC!B7,0)</f>
        <v>17715786</v>
      </c>
      <c r="C7" s="21">
        <f>IF(ISNUMBER([1]PROCARS!C7)=TRUE,[1]PROCARS!C7,0)+IF(ISNUMBER([1]PROLCV!C7)=TRUE,[1]PROLCV!C7,0)+IF(ISNUMBER([1]PROHCV!C7)=TRUE,[1]PROHCV!C7,0)+IF(ISNUMBER([1]PROBC!C7)=TRUE,[1]PROBC!C7,0)</f>
        <v>13570076.927999999</v>
      </c>
      <c r="D7" s="21">
        <f>IF(ISNUMBER([1]PROCARS!D7)=TRUE,[1]PROCARS!D7,0)+IF(ISNUMBER([1]PROLCV!D7)=TRUE,[1]PROLCV!D7,0)+IF(ISNUMBER([1]PROHCV!D7)=TRUE,[1]PROHCV!D7,0)+IF(ISNUMBER([1]PROBC!D7)=TRUE,[1]PROBC!D7,0)</f>
        <v>12929055.641976751</v>
      </c>
      <c r="E7" s="21">
        <f>IF(ISNUMBER([1]PROCARS!E7)=TRUE,[1]PROCARS!E7,0)+IF(ISNUMBER([1]PROLCV!E7)=TRUE,[1]PROLCV!E7,0)+IF(ISNUMBER([1]PROHCV!E7)=TRUE,[1]PROHCV!E7,0)+IF(ISNUMBER([1]PROBC!E7)=TRUE,[1]PROBC!E7,0)</f>
        <v>13608762</v>
      </c>
      <c r="F7" s="21">
        <f>IF(ISNUMBER([1]PROCARS!F7)=TRUE,[1]PROCARS!F7,0)+IF(ISNUMBER([1]PROLCV!F7)=TRUE,[1]PROLCV!F7,0)+IF(ISNUMBER([1]PROHCV!F7)=TRUE,[1]PROHCV!F7,0)+IF(ISNUMBER([1]PROBC!F7)=TRUE,[1]PROBC!F7,0)</f>
        <v>15344611</v>
      </c>
      <c r="G7" s="22">
        <f t="shared" ref="G7:J66" si="0">ROUND(IF(AND(ISNUMBER($F7)=TRUE,(B7&lt;&gt;0)=TRUE),$F7/B7-1," "),3)</f>
        <v>-0.13400000000000001</v>
      </c>
      <c r="H7" s="22">
        <f t="shared" si="0"/>
        <v>0.13100000000000001</v>
      </c>
      <c r="I7" s="22">
        <f t="shared" si="0"/>
        <v>0.187</v>
      </c>
      <c r="J7" s="22">
        <f t="shared" si="0"/>
        <v>0.128</v>
      </c>
      <c r="K7" s="18"/>
    </row>
    <row r="8" spans="1:11" s="27" customFormat="1" ht="30" customHeight="1" x14ac:dyDescent="0.25">
      <c r="A8" s="23" t="s">
        <v>12</v>
      </c>
      <c r="B8" s="24">
        <f>IF(ISNUMBER([1]PROCARS!B8)=TRUE,[1]PROCARS!B8,0)+IF(ISNUMBER([1]PROLCV!B8)=TRUE,[1]PROLCV!B8,0)+IF(ISNUMBER([1]PROHCV!B8)=TRUE,[1]PROHCV!B8,0)+IF(ISNUMBER([1]PROBC!B8)=TRUE,[1]PROBC!B8,0)</f>
        <v>13336375</v>
      </c>
      <c r="C8" s="24">
        <f>IF(ISNUMBER([1]PROCARS!C8)=TRUE,[1]PROCARS!C8,0)+IF(ISNUMBER([1]PROLCV!C8)=TRUE,[1]PROLCV!C8,0)+IF(ISNUMBER([1]PROHCV!C8)=TRUE,[1]PROHCV!C8,0)+IF(ISNUMBER([1]PROBC!C8)=TRUE,[1]PROBC!C8,0)</f>
        <v>9982628</v>
      </c>
      <c r="D8" s="24">
        <f>IF(ISNUMBER([1]PROCARS!D8)=TRUE,[1]PROCARS!D8,0)+IF(ISNUMBER([1]PROLCV!D8)=TRUE,[1]PROLCV!D8,0)+IF(ISNUMBER([1]PROHCV!D8)=TRUE,[1]PROHCV!D8,0)+IF(ISNUMBER([1]PROBC!D8)=TRUE,[1]PROBC!D8,0)</f>
        <v>9414925.1702786386</v>
      </c>
      <c r="E8" s="24">
        <f>IF(ISNUMBER([1]PROCARS!E8)=TRUE,[1]PROCARS!E8,0)+IF(ISNUMBER([1]PROLCV!E8)=TRUE,[1]PROLCV!E8,0)+IF(ISNUMBER([1]PROHCV!E8)=TRUE,[1]PROHCV!E8,0)+IF(ISNUMBER([1]PROBC!E8)=TRUE,[1]PROBC!E8,0)</f>
        <v>9898948</v>
      </c>
      <c r="F8" s="24">
        <f>IF(ISNUMBER([1]PROCARS!F8)=TRUE,[1]PROCARS!F8,0)+IF(ISNUMBER([1]PROLCV!F8)=TRUE,[1]PROLCV!F8,0)+IF(ISNUMBER([1]PROHCV!F8)=TRUE,[1]PROHCV!F8,0)+IF(ISNUMBER([1]PROBC!F8)=TRUE,[1]PROBC!F8,0)</f>
        <v>11166072</v>
      </c>
      <c r="G8" s="25">
        <f t="shared" si="0"/>
        <v>-0.16300000000000001</v>
      </c>
      <c r="H8" s="25">
        <f t="shared" si="0"/>
        <v>0.11899999999999999</v>
      </c>
      <c r="I8" s="25">
        <f t="shared" si="0"/>
        <v>0.186</v>
      </c>
      <c r="J8" s="25">
        <f t="shared" si="0"/>
        <v>0.128</v>
      </c>
      <c r="K8" s="26"/>
    </row>
    <row r="9" spans="1:11" s="14" customFormat="1" ht="24.95" customHeight="1" x14ac:dyDescent="0.25">
      <c r="A9" s="28" t="s">
        <v>13</v>
      </c>
      <c r="B9" s="29">
        <f>IF(ISNUMBER([1]PROCARS!B9)=TRUE,[1]PROCARS!B9,0)+IF(ISNUMBER([1]PROLCV!B9)=TRUE,[1]PROLCV!B9,0)+IF(ISNUMBER([1]PROHCV!B9)=TRUE,[1]PROHCV!B9,0)+IF(ISNUMBER([1]PROBC!B9)=TRUE,[1]PROBC!B9,0)</f>
        <v>179400</v>
      </c>
      <c r="C9" s="29">
        <f>IF(ISNUMBER([1]PROCARS!C9)=TRUE,[1]PROCARS!C9,0)+IF(ISNUMBER([1]PROLCV!C9)=TRUE,[1]PROLCV!C9,0)+IF(ISNUMBER([1]PROHCV!C9)=TRUE,[1]PROHCV!C9,0)+IF(ISNUMBER([1]PROBC!C9)=TRUE,[1]PROBC!C9,0)</f>
        <v>125000</v>
      </c>
      <c r="D9" s="29">
        <f>IF(ISNUMBER([1]PROCARS!D9)=TRUE,[1]PROCARS!D9,0)+IF(ISNUMBER([1]PROLCV!D9)=TRUE,[1]PROLCV!D9,0)+IF(ISNUMBER([1]PROHCV!D9)=TRUE,[1]PROHCV!D9,0)+IF(ISNUMBER([1]PROBC!D9)=TRUE,[1]PROBC!D9,0)</f>
        <v>136700</v>
      </c>
      <c r="E9" s="29">
        <f>IF(ISNUMBER([1]PROCARS!E9)=TRUE,[1]PROCARS!E9,0)+IF(ISNUMBER([1]PROLCV!E9)=TRUE,[1]PROLCV!E9,0)+IF(ISNUMBER([1]PROHCV!E9)=TRUE,[1]PROHCV!E9,0)+IF(ISNUMBER([1]PROBC!E9)=TRUE,[1]PROBC!E9,0)</f>
        <v>121428</v>
      </c>
      <c r="F9" s="29">
        <f>IF(ISNUMBER([1]PROCARS!F9)=TRUE,[1]PROCARS!F9,0)+IF(ISNUMBER([1]PROLCV!F9)=TRUE,[1]PROLCV!F9,0)+IF(ISNUMBER([1]PROHCV!F9)=TRUE,[1]PROHCV!F9,0)+IF(ISNUMBER([1]PROBC!F9)=TRUE,[1]PROBC!F9,0)</f>
        <v>114191</v>
      </c>
      <c r="G9" s="30">
        <f t="shared" si="0"/>
        <v>-0.36299999999999999</v>
      </c>
      <c r="H9" s="30">
        <f t="shared" si="0"/>
        <v>-8.5999999999999993E-2</v>
      </c>
      <c r="I9" s="30">
        <f t="shared" si="0"/>
        <v>-0.16500000000000001</v>
      </c>
      <c r="J9" s="30">
        <f t="shared" si="0"/>
        <v>-0.06</v>
      </c>
      <c r="K9" s="8" t="s">
        <v>14</v>
      </c>
    </row>
    <row r="10" spans="1:11" s="14" customFormat="1" ht="24.95" customHeight="1" x14ac:dyDescent="0.25">
      <c r="A10" s="28" t="s">
        <v>15</v>
      </c>
      <c r="B10" s="29">
        <f>IF(ISNUMBER([1]PROCARS!B10)=TRUE,[1]PROCARS!B10,0)+IF(ISNUMBER([1]PROLCV!B10)=TRUE,[1]PROLCV!B10,0)+IF(ISNUMBER([1]PROHCV!B10)=TRUE,[1]PROHCV!B10,0)+IF(ISNUMBER([1]PROBC!B10)=TRUE,[1]PROBC!B10,0)</f>
        <v>285797</v>
      </c>
      <c r="C10" s="29">
        <f>IF(ISNUMBER([1]PROCARS!C10)=TRUE,[1]PROCARS!C10,0)+IF(ISNUMBER([1]PROLCV!C10)=TRUE,[1]PROLCV!C10,0)+IF(ISNUMBER([1]PROHCV!C10)=TRUE,[1]PROHCV!C10,0)+IF(ISNUMBER([1]PROBC!C10)=TRUE,[1]PROBC!C10,0)</f>
        <v>267293</v>
      </c>
      <c r="D10" s="29">
        <f>IF(ISNUMBER([1]PROCARS!D10)=TRUE,[1]PROCARS!D10,0)+IF(ISNUMBER([1]PROLCV!D10)=TRUE,[1]PROLCV!D10,0)+IF(ISNUMBER([1]PROHCV!D10)=TRUE,[1]PROHCV!D10,0)+IF(ISNUMBER([1]PROBC!D10)=TRUE,[1]PROBC!D10,0)</f>
        <v>261038</v>
      </c>
      <c r="E10" s="29">
        <f>IF(ISNUMBER([1]PROCARS!E10)=TRUE,[1]PROCARS!E10,0)+IF(ISNUMBER([1]PROLCV!E10)=TRUE,[1]PROLCV!E10,0)+IF(ISNUMBER([1]PROHCV!E10)=TRUE,[1]PROHCV!E10,0)+IF(ISNUMBER([1]PROBC!E10)=TRUE,[1]PROBC!E10,0)</f>
        <v>285473</v>
      </c>
      <c r="F10" s="29">
        <f>IF(ISNUMBER([1]PROCARS!F10)=TRUE,[1]PROCARS!F10,0)+IF(ISNUMBER([1]PROLCV!F10)=TRUE,[1]PROLCV!F10,0)+IF(ISNUMBER([1]PROHCV!F10)=TRUE,[1]PROHCV!F10,0)+IF(ISNUMBER([1]PROBC!F10)=TRUE,[1]PROBC!F10,0)</f>
        <v>332103</v>
      </c>
      <c r="G10" s="31">
        <f t="shared" si="0"/>
        <v>0.16200000000000001</v>
      </c>
      <c r="H10" s="31">
        <f t="shared" si="0"/>
        <v>0.24199999999999999</v>
      </c>
      <c r="I10" s="31">
        <f t="shared" si="0"/>
        <v>0.27200000000000002</v>
      </c>
      <c r="J10" s="31">
        <f t="shared" si="0"/>
        <v>0.16300000000000001</v>
      </c>
      <c r="K10" s="8" t="s">
        <v>16</v>
      </c>
    </row>
    <row r="11" spans="1:11" s="14" customFormat="1" x14ac:dyDescent="0.25">
      <c r="A11" s="28" t="s">
        <v>17</v>
      </c>
      <c r="B11" s="29">
        <f>IF(ISNUMBER([1]PROCARS!B11)=TRUE,[1]PROCARS!B11,0)+IF(ISNUMBER([1]PROLCV!B11)=TRUE,[1]PROLCV!B11,0)+IF(ISNUMBER([1]PROHCV!B11)=TRUE,[1]PROHCV!B11,0)+IF(ISNUMBER([1]PROBC!B11)=TRUE,[1]PROBC!B11,0)</f>
        <v>114785</v>
      </c>
      <c r="C11" s="29">
        <f>IF(ISNUMBER([1]PROCARS!C11)=TRUE,[1]PROCARS!C11,0)+IF(ISNUMBER([1]PROLCV!C11)=TRUE,[1]PROLCV!C11,0)+IF(ISNUMBER([1]PROHCV!C11)=TRUE,[1]PROHCV!C11,0)+IF(ISNUMBER([1]PROBC!C11)=TRUE,[1]PROBC!C11,0)</f>
        <v>86270</v>
      </c>
      <c r="D11" s="29">
        <f>IF(ISNUMBER([1]PROCARS!D11)=TRUE,[1]PROCARS!D11,0)+IF(ISNUMBER([1]PROLCV!D11)=TRUE,[1]PROLCV!D11,0)+IF(ISNUMBER([1]PROHCV!D11)=TRUE,[1]PROHCV!D11,0)+IF(ISNUMBER([1]PROBC!D11)=TRUE,[1]PROBC!D11,0)</f>
        <v>85934.117647058825</v>
      </c>
      <c r="E11" s="29">
        <f>IF(ISNUMBER([1]PROCARS!E11)=TRUE,[1]PROCARS!E11,0)+IF(ISNUMBER([1]PROLCV!E11)=TRUE,[1]PROLCV!E11,0)+IF(ISNUMBER([1]PROHCV!E11)=TRUE,[1]PROHCV!E11,0)+IF(ISNUMBER([1]PROBC!E11)=TRUE,[1]PROBC!E11,0)</f>
        <v>73044</v>
      </c>
      <c r="F11" s="29">
        <f>IF(ISNUMBER([1]PROCARS!F11)=TRUE,[1]PROCARS!F11,0)+IF(ISNUMBER([1]PROLCV!F11)=TRUE,[1]PROLCV!F11,0)+IF(ISNUMBER([1]PROHCV!F11)=TRUE,[1]PROHCV!F11,0)+IF(ISNUMBER([1]PROBC!F11)=TRUE,[1]PROBC!F11,0)</f>
        <v>30191</v>
      </c>
      <c r="G11" s="31">
        <f t="shared" si="0"/>
        <v>-0.73699999999999999</v>
      </c>
      <c r="H11" s="31">
        <f t="shared" si="0"/>
        <v>-0.65</v>
      </c>
      <c r="I11" s="31">
        <f t="shared" si="0"/>
        <v>-0.64900000000000002</v>
      </c>
      <c r="J11" s="31">
        <f t="shared" si="0"/>
        <v>-0.58699999999999997</v>
      </c>
      <c r="K11" s="32" t="s">
        <v>18</v>
      </c>
    </row>
    <row r="12" spans="1:11" s="14" customFormat="1" ht="24.95" customHeight="1" x14ac:dyDescent="0.25">
      <c r="A12" s="28" t="s">
        <v>19</v>
      </c>
      <c r="B12" s="29">
        <f>IF(ISNUMBER([1]PROCARS!B12)=TRUE,[1]PROCARS!B12,0)+IF(ISNUMBER([1]PROLCV!B12)=TRUE,[1]PROLCV!B12,0)+IF(ISNUMBER([1]PROHCV!B12)=TRUE,[1]PROHCV!B12,0)+IF(ISNUMBER([1]PROBC!B12)=TRUE,[1]PROBC!B12,0)</f>
        <v>2172515</v>
      </c>
      <c r="C12" s="29">
        <f>IF(ISNUMBER([1]PROCARS!C12)=TRUE,[1]PROCARS!C12,0)+IF(ISNUMBER([1]PROLCV!C12)=TRUE,[1]PROLCV!C12,0)+IF(ISNUMBER([1]PROHCV!C12)=TRUE,[1]PROHCV!C12,0)+IF(ISNUMBER([1]PROBC!C12)=TRUE,[1]PROBC!C12,0)</f>
        <v>1315997</v>
      </c>
      <c r="D12" s="29">
        <f>IF(ISNUMBER([1]PROCARS!D12)=TRUE,[1]PROCARS!D12,0)+IF(ISNUMBER([1]PROLCV!D12)=TRUE,[1]PROLCV!D12,0)+IF(ISNUMBER([1]PROHCV!D12)=TRUE,[1]PROHCV!D12,0)+IF(ISNUMBER([1]PROBC!D12)=TRUE,[1]PROBC!D12,0)</f>
        <v>1352226</v>
      </c>
      <c r="E12" s="29">
        <f>IF(ISNUMBER([1]PROCARS!E12)=TRUE,[1]PROCARS!E12,0)+IF(ISNUMBER([1]PROLCV!E12)=TRUE,[1]PROLCV!E12,0)+IF(ISNUMBER([1]PROHCV!E12)=TRUE,[1]PROHCV!E12,0)+IF(ISNUMBER([1]PROBC!E12)=TRUE,[1]PROBC!E12,0)</f>
        <v>1383173</v>
      </c>
      <c r="F12" s="29">
        <f>IF(ISNUMBER([1]PROCARS!F12)=TRUE,[1]PROCARS!F12,0)+IF(ISNUMBER([1]PROLCV!F12)=TRUE,[1]PROLCV!F12,0)+IF(ISNUMBER([1]PROHCV!F12)=TRUE,[1]PROHCV!F12,0)+IF(ISNUMBER([1]PROBC!F12)=TRUE,[1]PROBC!F12,0)</f>
        <v>1505076</v>
      </c>
      <c r="G12" s="33">
        <f t="shared" si="0"/>
        <v>-0.307</v>
      </c>
      <c r="H12" s="33">
        <f t="shared" si="0"/>
        <v>0.14399999999999999</v>
      </c>
      <c r="I12" s="33">
        <f t="shared" si="0"/>
        <v>0.113</v>
      </c>
      <c r="J12" s="33">
        <f t="shared" si="0"/>
        <v>8.7999999999999995E-2</v>
      </c>
      <c r="K12" s="34" t="s">
        <v>20</v>
      </c>
    </row>
    <row r="13" spans="1:11" s="14" customFormat="1" ht="24.95" customHeight="1" x14ac:dyDescent="0.25">
      <c r="A13" s="28" t="s">
        <v>21</v>
      </c>
      <c r="B13" s="29">
        <f>IF(ISNUMBER([1]PROCARS!B13)=TRUE,[1]PROCARS!B13,0)</f>
        <v>4663749</v>
      </c>
      <c r="C13" s="29">
        <f>IF(ISNUMBER([1]PROCARS!C13)=TRUE,[1]PROCARS!C13,0)</f>
        <v>3515488</v>
      </c>
      <c r="D13" s="29">
        <f>IF(ISNUMBER([1]PROCARS!D13)=TRUE,[1]PROCARS!D13,0)</f>
        <v>3096165</v>
      </c>
      <c r="E13" s="29">
        <f>IF(ISNUMBER([1]PROCARS!E13)=TRUE,[1]PROCARS!E13,0)</f>
        <v>3480357</v>
      </c>
      <c r="F13" s="29">
        <f>IF(ISNUMBER([1]PROCARS!F13)=TRUE,[1]PROCARS!F13,0)</f>
        <v>4109371</v>
      </c>
      <c r="G13" s="33">
        <f t="shared" si="0"/>
        <v>-0.11899999999999999</v>
      </c>
      <c r="H13" s="33">
        <f t="shared" si="0"/>
        <v>0.16900000000000001</v>
      </c>
      <c r="I13" s="33">
        <f t="shared" si="0"/>
        <v>0.32700000000000001</v>
      </c>
      <c r="J13" s="33">
        <f t="shared" si="0"/>
        <v>0.18099999999999999</v>
      </c>
      <c r="K13" s="35" t="s">
        <v>18</v>
      </c>
    </row>
    <row r="14" spans="1:11" s="14" customFormat="1" ht="24.95" customHeight="1" x14ac:dyDescent="0.25">
      <c r="A14" s="28" t="s">
        <v>22</v>
      </c>
      <c r="B14" s="29">
        <f>IF(ISNUMBER([1]PROCARS!B14)=TRUE,[1]PROCARS!B14,0)+IF(ISNUMBER([1]PROLCV!B14)=TRUE,[1]PROLCV!B14,0)+IF(ISNUMBER([1]PROHCV!B14)=TRUE,[1]PROHCV!B14,0)+IF(ISNUMBER([1]PROBC!B14)=TRUE,[1]PROBC!B14,0)</f>
        <v>915291</v>
      </c>
      <c r="C14" s="29">
        <f>IF(ISNUMBER([1]PROCARS!C14)=TRUE,[1]PROCARS!C14,0)+IF(ISNUMBER([1]PROLCV!C14)=TRUE,[1]PROLCV!C14,0)+IF(ISNUMBER([1]PROHCV!C14)=TRUE,[1]PROHCV!C14,0)+IF(ISNUMBER([1]PROBC!C14)=TRUE,[1]PROBC!C14,0)</f>
        <v>777057</v>
      </c>
      <c r="D14" s="29">
        <f>IF(ISNUMBER([1]PROCARS!D14)=TRUE,[1]PROCARS!D14,0)+IF(ISNUMBER([1]PROLCV!D14)=TRUE,[1]PROLCV!D14,0)+IF(ISNUMBER([1]PROHCV!D14)=TRUE,[1]PROHCV!D14,0)+IF(ISNUMBER([1]PROBC!D14)=TRUE,[1]PROBC!D14,0)</f>
        <v>797243</v>
      </c>
      <c r="E14" s="29">
        <f>IF(ISNUMBER([1]PROCARS!E14)=TRUE,[1]PROCARS!E14,0)+IF(ISNUMBER([1]PROLCV!E14)=TRUE,[1]PROLCV!E14,0)+IF(ISNUMBER([1]PROHCV!E14)=TRUE,[1]PROHCV!E14,0)+IF(ISNUMBER([1]PROBC!E14)=TRUE,[1]PROBC!E14,0)</f>
        <v>796394</v>
      </c>
      <c r="F14" s="29">
        <f>IF(ISNUMBER([1]PROCARS!F14)=TRUE,[1]PROCARS!F14,0)+IF(ISNUMBER([1]PROLCV!F14)=TRUE,[1]PROLCV!F14,0)+IF(ISNUMBER([1]PROHCV!F14)=TRUE,[1]PROHCV!F14,0)+IF(ISNUMBER([1]PROBC!F14)=TRUE,[1]PROBC!F14,0)</f>
        <v>880085</v>
      </c>
      <c r="G14" s="31">
        <f t="shared" si="0"/>
        <v>-3.7999999999999999E-2</v>
      </c>
      <c r="H14" s="31">
        <f t="shared" si="0"/>
        <v>0.13300000000000001</v>
      </c>
      <c r="I14" s="31">
        <f t="shared" si="0"/>
        <v>0.104</v>
      </c>
      <c r="J14" s="31">
        <f t="shared" si="0"/>
        <v>0.105</v>
      </c>
      <c r="K14" s="8" t="s">
        <v>23</v>
      </c>
    </row>
    <row r="15" spans="1:11" s="14" customFormat="1" ht="24.95" customHeight="1" x14ac:dyDescent="0.25">
      <c r="A15" s="28" t="s">
        <v>24</v>
      </c>
      <c r="B15" s="29">
        <f>IF(ISNUMBER([1]PROCARS!B15)=TRUE,[1]PROCARS!B15,0)+IF(ISNUMBER([1]PROLCV!B15)=TRUE,[1]PROLCV!B15,0)+IF(ISNUMBER([1]PROHCV!B15)=TRUE,[1]PROHCV!B15,0)+IF(ISNUMBER([1]PROBC!B15)=TRUE,[1]PROBC!B15,0)</f>
        <v>176113</v>
      </c>
      <c r="C15" s="29">
        <f>IF(ISNUMBER([1]PROCARS!C15)=TRUE,[1]PROCARS!C15,0)+IF(ISNUMBER([1]PROLCV!C15)=TRUE,[1]PROLCV!C15,0)+IF(ISNUMBER([1]PROHCV!C15)=TRUE,[1]PROHCV!C15,0)+IF(ISNUMBER([1]PROBC!C15)=TRUE,[1]PROBC!C15,0)</f>
        <v>127058</v>
      </c>
      <c r="D15" s="29">
        <f>IF(ISNUMBER([1]PROCARS!D15)=TRUE,[1]PROCARS!D15,0)+IF(ISNUMBER([1]PROLCV!D15)=TRUE,[1]PROLCV!D15,0)+IF(ISNUMBER([1]PROHCV!D15)=TRUE,[1]PROHCV!D15,0)+IF(ISNUMBER([1]PROBC!D15)=TRUE,[1]PROBC!D15,0)</f>
        <v>107021.05263157895</v>
      </c>
      <c r="E15" s="29">
        <f>IF(ISNUMBER([1]PROCARS!E15)=TRUE,[1]PROCARS!E15,0)+IF(ISNUMBER([1]PROLCV!E15)=TRUE,[1]PROLCV!E15,0)+IF(ISNUMBER([1]PROHCV!E15)=TRUE,[1]PROHCV!E15,0)+IF(ISNUMBER([1]PROBC!E15)=TRUE,[1]PROBC!E15,0)</f>
        <v>101670</v>
      </c>
      <c r="F15" s="29">
        <f>IF(ISNUMBER([1]PROCARS!F15)=TRUE,[1]PROCARS!F15,0)+IF(ISNUMBER([1]PROLCV!F15)=TRUE,[1]PROLCV!F15,0)+IF(ISNUMBER([1]PROHCV!F15)=TRUE,[1]PROHCV!F15,0)+IF(ISNUMBER([1]PROBC!F15)=TRUE,[1]PROBC!F15,0)</f>
        <v>123379</v>
      </c>
      <c r="G15" s="31">
        <f t="shared" si="0"/>
        <v>-0.29899999999999999</v>
      </c>
      <c r="H15" s="31">
        <f t="shared" si="0"/>
        <v>-2.9000000000000001E-2</v>
      </c>
      <c r="I15" s="31">
        <f t="shared" si="0"/>
        <v>0.153</v>
      </c>
      <c r="J15" s="31">
        <f t="shared" si="0"/>
        <v>0.214</v>
      </c>
      <c r="K15" s="35" t="s">
        <v>18</v>
      </c>
    </row>
    <row r="16" spans="1:11" s="14" customFormat="1" ht="24.95" customHeight="1" x14ac:dyDescent="0.25">
      <c r="A16" s="28" t="s">
        <v>25</v>
      </c>
      <c r="B16" s="29">
        <f>IF(ISNUMBER([1]PROCARS!B16)=TRUE,[1]PROCARS!B16,0)+IF(ISNUMBER([1]PROLCV!B16)=TRUE,[1]PROLCV!B16,0)+IF(ISNUMBER([1]PROHCV!B16)=TRUE,[1]PROHCV!B16,0)+IF(ISNUMBER([1]PROBC!B16)=TRUE,[1]PROBC!B16,0)</f>
        <v>345688</v>
      </c>
      <c r="C16" s="29">
        <f>IF(ISNUMBER([1]PROCARS!C16)=TRUE,[1]PROCARS!C16,0)+IF(ISNUMBER([1]PROLCV!C16)=TRUE,[1]PROLCV!C16,0)+IF(ISNUMBER([1]PROHCV!C16)=TRUE,[1]PROHCV!C16,0)+IF(ISNUMBER([1]PROBC!C16)=TRUE,[1]PROBC!C16,0)</f>
        <v>264236</v>
      </c>
      <c r="D16" s="29">
        <f>IF(ISNUMBER([1]PROCARS!D16)=TRUE,[1]PROCARS!D16,0)+IF(ISNUMBER([1]PROLCV!D16)=TRUE,[1]PROLCV!D16,0)+IF(ISNUMBER([1]PROHCV!D16)=TRUE,[1]PROHCV!D16,0)+IF(ISNUMBER([1]PROBC!D16)=TRUE,[1]PROBC!D16,0)</f>
        <v>289954</v>
      </c>
      <c r="E16" s="29">
        <f>IF(ISNUMBER([1]PROCARS!E16)=TRUE,[1]PROCARS!E16,0)+IF(ISNUMBER([1]PROLCV!E16)=TRUE,[1]PROLCV!E16,0)+IF(ISNUMBER([1]PROHCV!E16)=TRUE,[1]PROHCV!E16,0)+IF(ISNUMBER([1]PROBC!E16)=TRUE,[1]PROBC!E16,0)</f>
        <v>322404</v>
      </c>
      <c r="F16" s="29">
        <f>IF(ISNUMBER([1]PROCARS!F16)=TRUE,[1]PROCARS!F16,0)+IF(ISNUMBER([1]PROLCV!F16)=TRUE,[1]PROLCV!F16,0)+IF(ISNUMBER([1]PROHCV!F16)=TRUE,[1]PROHCV!F16,0)+IF(ISNUMBER([1]PROBC!F16)=TRUE,[1]PROBC!F16,0)</f>
        <v>318231</v>
      </c>
      <c r="G16" s="31">
        <f t="shared" si="0"/>
        <v>-7.9000000000000001E-2</v>
      </c>
      <c r="H16" s="31">
        <f t="shared" si="0"/>
        <v>0.20399999999999999</v>
      </c>
      <c r="I16" s="31">
        <f t="shared" si="0"/>
        <v>9.8000000000000004E-2</v>
      </c>
      <c r="J16" s="31">
        <f t="shared" si="0"/>
        <v>-1.2999999999999999E-2</v>
      </c>
      <c r="K16" s="8" t="s">
        <v>26</v>
      </c>
    </row>
    <row r="17" spans="1:11" s="14" customFormat="1" ht="24.95" customHeight="1" x14ac:dyDescent="0.25">
      <c r="A17" s="28" t="s">
        <v>27</v>
      </c>
      <c r="B17" s="29">
        <f>IF(ISNUMBER([1]PROCARS!B17)=TRUE,[1]PROCARS!B17,0)+IF(ISNUMBER([1]PROLCV!B17)=TRUE,[1]PROLCV!B17,0)+IF(ISNUMBER([1]PROHCV!B17)=TRUE,[1]PROHCV!B17,0)+IF(ISNUMBER([1]PROBC!B17)=TRUE,[1]PROBC!B17,0)</f>
        <v>2822632</v>
      </c>
      <c r="C17" s="29">
        <f>IF(ISNUMBER([1]PROCARS!C17)=TRUE,[1]PROCARS!C17,0)+IF(ISNUMBER([1]PROLCV!C17)=TRUE,[1]PROLCV!C17,0)+IF(ISNUMBER([1]PROHCV!C17)=TRUE,[1]PROHCV!C17,0)+IF(ISNUMBER([1]PROBC!C17)=TRUE,[1]PROBC!C17,0)</f>
        <v>2268185</v>
      </c>
      <c r="D17" s="29">
        <f>IF(ISNUMBER([1]PROCARS!D17)=TRUE,[1]PROCARS!D17,0)+IF(ISNUMBER([1]PROLCV!D17)=TRUE,[1]PROLCV!D17,0)+IF(ISNUMBER([1]PROHCV!D17)=TRUE,[1]PROHCV!D17,0)+IF(ISNUMBER([1]PROBC!D17)=TRUE,[1]PROBC!D17,0)</f>
        <v>2098133</v>
      </c>
      <c r="E17" s="29">
        <f>IF(ISNUMBER([1]PROCARS!E17)=TRUE,[1]PROCARS!E17,0)+IF(ISNUMBER([1]PROLCV!E17)=TRUE,[1]PROLCV!E17,0)+IF(ISNUMBER([1]PROHCV!E17)=TRUE,[1]PROHCV!E17,0)+IF(ISNUMBER([1]PROBC!E17)=TRUE,[1]PROBC!E17,0)</f>
        <v>2219436</v>
      </c>
      <c r="F17" s="29">
        <f>IF(ISNUMBER([1]PROCARS!F17)=TRUE,[1]PROCARS!F17,0)+IF(ISNUMBER([1]PROLCV!F17)=TRUE,[1]PROLCV!F17,0)+IF(ISNUMBER([1]PROHCV!F17)=TRUE,[1]PROHCV!F17,0)+IF(ISNUMBER([1]PROBC!F17)=TRUE,[1]PROBC!F17,0)</f>
        <v>2451221</v>
      </c>
      <c r="G17" s="31">
        <f t="shared" si="0"/>
        <v>-0.13200000000000001</v>
      </c>
      <c r="H17" s="31">
        <f t="shared" si="0"/>
        <v>8.1000000000000003E-2</v>
      </c>
      <c r="I17" s="31">
        <f t="shared" si="0"/>
        <v>0.16800000000000001</v>
      </c>
      <c r="J17" s="31">
        <f t="shared" si="0"/>
        <v>0.104</v>
      </c>
      <c r="K17" s="8" t="s">
        <v>28</v>
      </c>
    </row>
    <row r="18" spans="1:11" s="14" customFormat="1" ht="24.95" customHeight="1" x14ac:dyDescent="0.25">
      <c r="A18" s="28" t="s">
        <v>29</v>
      </c>
      <c r="B18" s="29">
        <f>IF(ISNUMBER([1]PROCARS!B18)=TRUE,[1]PROCARS!B18,0)+IF(ISNUMBER([1]PROLCV!B18)=TRUE,[1]PROLCV!B18,0)+IF(ISNUMBER([1]PROHCV!B18)=TRUE,[1]PROHCV!B18,0)+IF(ISNUMBER([1]PROBC!B18)=TRUE,[1]PROBC!B18,0)</f>
        <v>279000</v>
      </c>
      <c r="C18" s="29">
        <f>IF(ISNUMBER([1]PROCARS!C18)=TRUE,[1]PROCARS!C18,0)+IF(ISNUMBER([1]PROLCV!C18)=TRUE,[1]PROLCV!C18,0)+IF(ISNUMBER([1]PROHCV!C18)=TRUE,[1]PROHCV!C18,0)+IF(ISNUMBER([1]PROBC!C18)=TRUE,[1]PROBC!C18,0)</f>
        <v>249000</v>
      </c>
      <c r="D18" s="29">
        <f>IF(ISNUMBER([1]PROCARS!D18)=TRUE,[1]PROCARS!D18,0)+IF(ISNUMBER([1]PROLCV!D18)=TRUE,[1]PROLCV!D18,0)+IF(ISNUMBER([1]PROHCV!D18)=TRUE,[1]PROHCV!D18,0)+IF(ISNUMBER([1]PROBC!D18)=TRUE,[1]PROBC!D18,0)</f>
        <v>258023</v>
      </c>
      <c r="E18" s="29">
        <f>IF(ISNUMBER([1]PROCARS!E18)=TRUE,[1]PROCARS!E18,0)+IF(ISNUMBER([1]PROLCV!E18)=TRUE,[1]PROLCV!E18,0)+IF(ISNUMBER([1]PROHCV!E18)=TRUE,[1]PROHCV!E18,0)+IF(ISNUMBER([1]PROBC!E18)=TRUE,[1]PROBC!E18,0)</f>
        <v>238955</v>
      </c>
      <c r="F18" s="29">
        <f>IF(ISNUMBER([1]PROCARS!F18)=TRUE,[1]PROCARS!F18,0)+IF(ISNUMBER([1]PROLCV!F18)=TRUE,[1]PROLCV!F18,0)+IF(ISNUMBER([1]PROHCV!F18)=TRUE,[1]PROHCV!F18,0)+IF(ISNUMBER([1]PROBC!F18)=TRUE,[1]PROBC!F18,0)</f>
        <v>276750</v>
      </c>
      <c r="G18" s="31">
        <f t="shared" si="0"/>
        <v>-8.0000000000000002E-3</v>
      </c>
      <c r="H18" s="31">
        <f t="shared" si="0"/>
        <v>0.111</v>
      </c>
      <c r="I18" s="31">
        <f t="shared" si="0"/>
        <v>7.2999999999999995E-2</v>
      </c>
      <c r="J18" s="31">
        <f t="shared" si="0"/>
        <v>0.158</v>
      </c>
      <c r="K18" s="36" t="s">
        <v>30</v>
      </c>
    </row>
    <row r="19" spans="1:11" s="14" customFormat="1" ht="24.95" customHeight="1" x14ac:dyDescent="0.25">
      <c r="A19" s="28" t="s">
        <v>31</v>
      </c>
      <c r="B19" s="29">
        <f>IF(ISNUMBER([1]PROCARS!B19)=TRUE,[1]PROCARS!B19,0)+IF(ISNUMBER([1]PROLCV!B19)=TRUE,[1]PROLCV!B19,0)+IF(ISNUMBER([1]PROHCV!B19)=TRUE,[1]PROHCV!B19,0)+IF(ISNUMBER([1]PROBC!B19)=TRUE,[1]PROBC!B19,0)</f>
        <v>1381405</v>
      </c>
      <c r="C19" s="29">
        <f>IF(ISNUMBER([1]PROCARS!C19)=TRUE,[1]PROCARS!C19,0)+IF(ISNUMBER([1]PROLCV!C19)=TRUE,[1]PROLCV!C19,0)+IF(ISNUMBER([1]PROHCV!C19)=TRUE,[1]PROHCV!C19,0)+IF(ISNUMBER([1]PROBC!C19)=TRUE,[1]PROBC!C19,0)</f>
        <v>987044</v>
      </c>
      <c r="D19" s="29">
        <f>IF(ISNUMBER([1]PROCARS!D19)=TRUE,[1]PROCARS!D19,0)+IF(ISNUMBER([1]PROLCV!D19)=TRUE,[1]PROLCV!D19,0)+IF(ISNUMBER([1]PROHCV!D19)=TRUE,[1]PROHCV!D19,0)+IF(ISNUMBER([1]PROBC!D19)=TRUE,[1]PROBC!D19,0)</f>
        <v>932488</v>
      </c>
      <c r="E19" s="29">
        <f>IF(ISNUMBER([1]PROCARS!E19)=TRUE,[1]PROCARS!E19,0)+IF(ISNUMBER([1]PROLCV!E19)=TRUE,[1]PROLCV!E19,0)+IF(ISNUMBER([1]PROHCV!E19)=TRUE,[1]PROHCV!E19,0)+IF(ISNUMBER([1]PROBC!E19)=TRUE,[1]PROBC!E19,0)</f>
        <v>876614</v>
      </c>
      <c r="F19" s="29">
        <f>IF(ISNUMBER([1]PROCARS!F19)=TRUE,[1]PROCARS!F19,0)+IF(ISNUMBER([1]PROLCV!F19)=TRUE,[1]PROLCV!F19,0)+IF(ISNUMBER([1]PROHCV!F19)=TRUE,[1]PROHCV!F19,0)+IF(ISNUMBER([1]PROBC!F19)=TRUE,[1]PROBC!F19,0)</f>
        <v>1025474</v>
      </c>
      <c r="G19" s="37">
        <f t="shared" si="0"/>
        <v>-0.25800000000000001</v>
      </c>
      <c r="H19" s="37">
        <f t="shared" si="0"/>
        <v>3.9E-2</v>
      </c>
      <c r="I19" s="37">
        <f t="shared" si="0"/>
        <v>0.1</v>
      </c>
      <c r="J19" s="37">
        <f t="shared" si="0"/>
        <v>0.17</v>
      </c>
      <c r="K19" s="8" t="s">
        <v>32</v>
      </c>
    </row>
    <row r="20" spans="1:11" s="27" customFormat="1" ht="30" customHeight="1" x14ac:dyDescent="0.25">
      <c r="A20" s="23" t="s">
        <v>33</v>
      </c>
      <c r="B20" s="24">
        <f>IF(ISNUMBER([1]PROCARS!B20)=TRUE,[1]PROCARS!B20,0)+IF(ISNUMBER([1]PROLCV!B20)=TRUE,[1]PROLCV!B20,0)+IF(ISNUMBER([1]PROHCV!B20)=TRUE,[1]PROHCV!B20,0)+IF(ISNUMBER([1]PROBC!B20)=TRUE,[1]PROBC!B20,0)</f>
        <v>4379411</v>
      </c>
      <c r="C20" s="24">
        <f>IF(ISNUMBER([1]PROCARS!C20)=TRUE,[1]PROCARS!C20,0)+IF(ISNUMBER([1]PROLCV!C20)=TRUE,[1]PROLCV!C20,0)+IF(ISNUMBER([1]PROHCV!C20)=TRUE,[1]PROHCV!C20,0)+IF(ISNUMBER([1]PROBC!C20)=TRUE,[1]PROBC!C20,0)</f>
        <v>3587448.9280000003</v>
      </c>
      <c r="D20" s="24">
        <f>IF(ISNUMBER([1]PROCARS!D20)=TRUE,[1]PROCARS!D20,0)+IF(ISNUMBER([1]PROLCV!D20)=TRUE,[1]PROLCV!D20,0)+IF(ISNUMBER([1]PROHCV!D20)=TRUE,[1]PROHCV!D20,0)+IF(ISNUMBER([1]PROBC!D20)=TRUE,[1]PROBC!D20,0)</f>
        <v>3514130.4716981133</v>
      </c>
      <c r="E20" s="24">
        <f>IF(ISNUMBER([1]PROCARS!E20)=TRUE,[1]PROCARS!E20,0)+IF(ISNUMBER([1]PROLCV!E20)=TRUE,[1]PROLCV!E20,0)+IF(ISNUMBER([1]PROHCV!E20)=TRUE,[1]PROHCV!E20,0)+IF(ISNUMBER([1]PROBC!E20)=TRUE,[1]PROBC!E20,0)</f>
        <v>3709814</v>
      </c>
      <c r="F20" s="24">
        <f>IF(ISNUMBER([1]PROCARS!F20)=TRUE,[1]PROCARS!F20,0)+IF(ISNUMBER([1]PROLCV!F20)=TRUE,[1]PROLCV!F20,0)+IF(ISNUMBER([1]PROHCV!F20)=TRUE,[1]PROHCV!F20,0)+IF(ISNUMBER([1]PROBC!F20)=TRUE,[1]PROBC!F20,0)</f>
        <v>4178539</v>
      </c>
      <c r="G20" s="25">
        <f t="shared" si="0"/>
        <v>-4.5999999999999999E-2</v>
      </c>
      <c r="H20" s="25">
        <f t="shared" si="0"/>
        <v>0.16500000000000001</v>
      </c>
      <c r="I20" s="25">
        <f t="shared" si="0"/>
        <v>0.189</v>
      </c>
      <c r="J20" s="25">
        <f t="shared" si="0"/>
        <v>0.126</v>
      </c>
      <c r="K20" s="26"/>
    </row>
    <row r="21" spans="1:11" s="14" customFormat="1" ht="27.95" customHeight="1" x14ac:dyDescent="0.25">
      <c r="A21" s="28" t="s">
        <v>34</v>
      </c>
      <c r="B21" s="38">
        <f>IF(ISNUMBER([1]PROCARS!B21)=TRUE,[1]PROCARS!B21,0)+IF(ISNUMBER([1]PROLCV!B21)=TRUE,[1]PROLCV!B21,0)+IF(ISNUMBER([1]PROHCV!B21)=TRUE,[1]PROHCV!B21,0)+IF(ISNUMBER([1]PROBC!B21)=TRUE,[1]PROBC!B21,0)</f>
        <v>1433961</v>
      </c>
      <c r="C21" s="38">
        <f>IF(ISNUMBER([1]PROCARS!C21)=TRUE,[1]PROCARS!C21,0)+IF(ISNUMBER([1]PROLCV!C21)=TRUE,[1]PROLCV!C21,0)+IF(ISNUMBER([1]PROHCV!C21)=TRUE,[1]PROHCV!C21,0)+IF(ISNUMBER([1]PROBC!C21)=TRUE,[1]PROBC!C21,0)</f>
        <v>1159151</v>
      </c>
      <c r="D21" s="38">
        <f>IF(ISNUMBER([1]PROCARS!D21)=TRUE,[1]PROCARS!D21,0)+IF(ISNUMBER([1]PROLCV!D21)=TRUE,[1]PROLCV!D21,0)+IF(ISNUMBER([1]PROHCV!D21)=TRUE,[1]PROHCV!D21,0)+IF(ISNUMBER([1]PROBC!D21)=TRUE,[1]PROBC!D21,0)</f>
        <v>1111432</v>
      </c>
      <c r="E21" s="38">
        <f>IF(ISNUMBER([1]PROCARS!E21)=TRUE,[1]PROCARS!E21,0)+IF(ISNUMBER([1]PROLCV!E21)=TRUE,[1]PROLCV!E21,0)+IF(ISNUMBER([1]PROHCV!E21)=TRUE,[1]PROHCV!E21,0)+IF(ISNUMBER([1]PROBC!E21)=TRUE,[1]PROBC!E21,0)</f>
        <v>1224456</v>
      </c>
      <c r="F21" s="38">
        <f>IF(ISNUMBER([1]PROCARS!F21)=TRUE,[1]PROCARS!F21,0)+IF(ISNUMBER([1]PROLCV!F21)=TRUE,[1]PROLCV!F21,0)+IF(ISNUMBER([1]PROHCV!F21)=TRUE,[1]PROHCV!F21,0)+IF(ISNUMBER([1]PROBC!F21)=TRUE,[1]PROBC!F21,0)</f>
        <v>1404501</v>
      </c>
      <c r="G21" s="39">
        <f t="shared" si="0"/>
        <v>-2.1000000000000001E-2</v>
      </c>
      <c r="H21" s="39">
        <f t="shared" si="0"/>
        <v>0.21199999999999999</v>
      </c>
      <c r="I21" s="39">
        <f t="shared" si="0"/>
        <v>0.26400000000000001</v>
      </c>
      <c r="J21" s="39">
        <f t="shared" si="0"/>
        <v>0.14699999999999999</v>
      </c>
      <c r="K21" s="8" t="s">
        <v>35</v>
      </c>
    </row>
    <row r="22" spans="1:11" s="40" customFormat="1" ht="30.95" customHeight="1" x14ac:dyDescent="0.25">
      <c r="A22" s="28" t="s">
        <v>36</v>
      </c>
      <c r="B22" s="29">
        <f>IF(ISNUMBER([1]PROCARS!B22)=TRUE,[1]PROCARS!B22,0)+IF(ISNUMBER([1]PROLCV!B22)=TRUE,[1]PROLCV!B22,0)+IF(ISNUMBER([1]PROHCV!B22)=TRUE,[1]PROHCV!B22,0)+IF(ISNUMBER([1]PROBC!B22)=TRUE,[1]PROBC!B22,0)</f>
        <v>498158</v>
      </c>
      <c r="C22" s="29">
        <f>IF(ISNUMBER([1]PROCARS!C22)=TRUE,[1]PROCARS!C22,0)+IF(ISNUMBER([1]PROLCV!C22)=TRUE,[1]PROLCV!C22,0)+IF(ISNUMBER([1]PROHCV!C22)=TRUE,[1]PROHCV!C22,0)+IF(ISNUMBER([1]PROBC!C22)=TRUE,[1]PROBC!C22,0)</f>
        <v>406496.92800000001</v>
      </c>
      <c r="D22" s="29">
        <f>IF(ISNUMBER([1]PROCARS!D22)=TRUE,[1]PROCARS!D22,0)+IF(ISNUMBER([1]PROLCV!D22)=TRUE,[1]PROLCV!D22,0)+IF(ISNUMBER([1]PROHCV!D22)=TRUE,[1]PROHCV!D22,0)+IF(ISNUMBER([1]PROBC!D22)=TRUE,[1]PROBC!D22,0)</f>
        <v>416725.47169811319</v>
      </c>
      <c r="E22" s="29">
        <f>IF(ISNUMBER([1]PROCARS!E22)=TRUE,[1]PROCARS!E22,0)+IF(ISNUMBER([1]PROLCV!E22)=TRUE,[1]PROLCV!E22,0)+IF(ISNUMBER([1]PROHCV!E22)=TRUE,[1]PROHCV!E22,0)+IF(ISNUMBER([1]PROBC!E22)=TRUE,[1]PROBC!E22,0)</f>
        <v>441729</v>
      </c>
      <c r="F22" s="29">
        <f>IF(ISNUMBER([1]PROCARS!F22)=TRUE,[1]PROCARS!F22,0)+IF(ISNUMBER([1]PROLCV!F22)=TRUE,[1]PROLCV!F22,0)+IF(ISNUMBER([1]PROHCV!F22)=TRUE,[1]PROHCV!F22,0)+IF(ISNUMBER([1]PROBC!F22)=TRUE,[1]PROBC!F22,0)</f>
        <v>507225</v>
      </c>
      <c r="G22" s="31">
        <f t="shared" si="0"/>
        <v>1.7999999999999999E-2</v>
      </c>
      <c r="H22" s="31">
        <f t="shared" si="0"/>
        <v>0.248</v>
      </c>
      <c r="I22" s="31">
        <f t="shared" si="0"/>
        <v>0.217</v>
      </c>
      <c r="J22" s="31">
        <f t="shared" si="0"/>
        <v>0.14799999999999999</v>
      </c>
      <c r="K22" s="32" t="s">
        <v>18</v>
      </c>
    </row>
    <row r="23" spans="1:11" s="40" customFormat="1" ht="24.95" customHeight="1" x14ac:dyDescent="0.25">
      <c r="A23" s="28" t="s">
        <v>37</v>
      </c>
      <c r="B23" s="29">
        <f>IF(ISNUMBER([1]PROCARS!B23)=TRUE,[1]PROCARS!B23,0)+IF(ISNUMBER([1]PROLCV!B23)=TRUE,[1]PROLCV!B23,0)+IF(ISNUMBER([1]PROHCV!B23)=TRUE,[1]PROHCV!B23,0)+IF(ISNUMBER([1]PROBC!B23)=TRUE,[1]PROBC!B23,0)</f>
        <v>649864</v>
      </c>
      <c r="C23" s="29">
        <f>IF(ISNUMBER([1]PROCARS!C23)=TRUE,[1]PROCARS!C23,0)+IF(ISNUMBER([1]PROLCV!C23)=TRUE,[1]PROLCV!C23,0)+IF(ISNUMBER([1]PROHCV!C23)=TRUE,[1]PROHCV!C23,0)+IF(ISNUMBER([1]PROBC!C23)=TRUE,[1]PROBC!C23,0)</f>
        <v>451382</v>
      </c>
      <c r="D23" s="29">
        <f>IF(ISNUMBER([1]PROCARS!D23)=TRUE,[1]PROCARS!D23,0)+IF(ISNUMBER([1]PROLCV!D23)=TRUE,[1]PROLCV!D23,0)+IF(ISNUMBER([1]PROHCV!D23)=TRUE,[1]PROHCV!D23,0)+IF(ISNUMBER([1]PROBC!D23)=TRUE,[1]PROBC!D23,0)</f>
        <v>439421</v>
      </c>
      <c r="E23" s="29">
        <f>IF(ISNUMBER([1]PROCARS!E23)=TRUE,[1]PROCARS!E23,0)+IF(ISNUMBER([1]PROLCV!E23)=TRUE,[1]PROLCV!E23,0)+IF(ISNUMBER([1]PROHCV!E23)=TRUE,[1]PROHCV!E23,0)+IF(ISNUMBER([1]PROBC!E23)=TRUE,[1]PROBC!E23,0)</f>
        <v>483840</v>
      </c>
      <c r="F23" s="29">
        <f>IF(ISNUMBER([1]PROCARS!F23)=TRUE,[1]PROCARS!F23,0)+IF(ISNUMBER([1]PROLCV!F23)=TRUE,[1]PROLCV!F23,0)+IF(ISNUMBER([1]PROHCV!F23)=TRUE,[1]PROHCV!F23,0)+IF(ISNUMBER([1]PROBC!F23)=TRUE,[1]PROBC!F23,0)</f>
        <v>612882</v>
      </c>
      <c r="G23" s="31">
        <f t="shared" si="0"/>
        <v>-5.7000000000000002E-2</v>
      </c>
      <c r="H23" s="31">
        <f t="shared" si="0"/>
        <v>0.35799999999999998</v>
      </c>
      <c r="I23" s="31">
        <f t="shared" si="0"/>
        <v>0.39500000000000002</v>
      </c>
      <c r="J23" s="31">
        <f t="shared" si="0"/>
        <v>0.26700000000000002</v>
      </c>
      <c r="K23" s="8" t="s">
        <v>38</v>
      </c>
    </row>
    <row r="24" spans="1:11" s="14" customFormat="1" ht="24.95" customHeight="1" x14ac:dyDescent="0.25">
      <c r="A24" s="28" t="s">
        <v>39</v>
      </c>
      <c r="B24" s="29">
        <f>IF(ISNUMBER([1]PROCARS!B24)=TRUE,[1]PROCARS!B24,0)+IF(ISNUMBER([1]PROLCV!B24)=TRUE,[1]PROLCV!B24,0)+IF(ISNUMBER([1]PROHCV!B24)=TRUE,[1]PROHCV!B24,0)+IF(ISNUMBER([1]PROBC!B24)=TRUE,[1]PROBC!B24,0)</f>
        <v>490412</v>
      </c>
      <c r="C24" s="29">
        <f>IF(ISNUMBER([1]PROCARS!C24)=TRUE,[1]PROCARS!C24,0)+IF(ISNUMBER([1]PROLCV!C24)=TRUE,[1]PROLCV!C24,0)+IF(ISNUMBER([1]PROHCV!C24)=TRUE,[1]PROHCV!C24,0)+IF(ISNUMBER([1]PROBC!C24)=TRUE,[1]PROBC!C24,0)</f>
        <v>438107</v>
      </c>
      <c r="D24" s="29">
        <f>IF(ISNUMBER([1]PROCARS!D24)=TRUE,[1]PROCARS!D24,0)+IF(ISNUMBER([1]PROLCV!D24)=TRUE,[1]PROLCV!D24,0)+IF(ISNUMBER([1]PROHCV!D24)=TRUE,[1]PROHCV!D24,0)+IF(ISNUMBER([1]PROBC!D24)=TRUE,[1]PROBC!D24,0)</f>
        <v>420755</v>
      </c>
      <c r="E24" s="29">
        <f>IF(ISNUMBER([1]PROCARS!E24)=TRUE,[1]PROCARS!E24,0)+IF(ISNUMBER([1]PROLCV!E24)=TRUE,[1]PROLCV!E24,0)+IF(ISNUMBER([1]PROHCV!E24)=TRUE,[1]PROHCV!E24,0)+IF(ISNUMBER([1]PROBC!E24)=TRUE,[1]PROBC!E24,0)</f>
        <v>509465</v>
      </c>
      <c r="F24" s="29">
        <f>IF(ISNUMBER([1]PROCARS!F24)=TRUE,[1]PROCARS!F24,0)+IF(ISNUMBER([1]PROLCV!F24)=TRUE,[1]PROLCV!F24,0)+IF(ISNUMBER([1]PROHCV!F24)=TRUE,[1]PROHCV!F24,0)+IF(ISNUMBER([1]PROBC!F24)=TRUE,[1]PROBC!F24,0)</f>
        <v>513050</v>
      </c>
      <c r="G24" s="31">
        <f t="shared" si="0"/>
        <v>4.5999999999999999E-2</v>
      </c>
      <c r="H24" s="31">
        <f t="shared" si="0"/>
        <v>0.17100000000000001</v>
      </c>
      <c r="I24" s="31">
        <f t="shared" si="0"/>
        <v>0.219</v>
      </c>
      <c r="J24" s="31">
        <f t="shared" si="0"/>
        <v>7.0000000000000001E-3</v>
      </c>
      <c r="K24" s="8" t="s">
        <v>40</v>
      </c>
    </row>
    <row r="25" spans="1:11" s="14" customFormat="1" ht="24.95" customHeight="1" x14ac:dyDescent="0.25">
      <c r="A25" s="28" t="s">
        <v>41</v>
      </c>
      <c r="B25" s="29">
        <f>IF(ISNUMBER([1]PROCARS!B25)=TRUE,[1]PROCARS!B25,0)+IF(ISNUMBER([1]PROLCV!B25)=TRUE,[1]PROLCV!B25,0)+IF(ISNUMBER([1]PROHCV!B25)=TRUE,[1]PROHCV!B25,0)+IF(ISNUMBER([1]PROBC!B25)=TRUE,[1]PROBC!B25,0)</f>
        <v>1107902</v>
      </c>
      <c r="C25" s="29">
        <f>IF(ISNUMBER([1]PROCARS!C25)=TRUE,[1]PROCARS!C25,0)+IF(ISNUMBER([1]PROLCV!C25)=TRUE,[1]PROLCV!C25,0)+IF(ISNUMBER([1]PROHCV!C25)=TRUE,[1]PROHCV!C25,0)+IF(ISNUMBER([1]PROBC!C25)=TRUE,[1]PROBC!C25,0)</f>
        <v>990598</v>
      </c>
      <c r="D25" s="29">
        <f>IF(ISNUMBER([1]PROCARS!D25)=TRUE,[1]PROCARS!D25,0)+IF(ISNUMBER([1]PROLCV!D25)=TRUE,[1]PROLCV!D25,0)+IF(ISNUMBER([1]PROHCV!D25)=TRUE,[1]PROHCV!D25,0)+IF(ISNUMBER([1]PROBC!D25)=TRUE,[1]PROBC!D25,0)</f>
        <v>1030000</v>
      </c>
      <c r="E25" s="29">
        <f>IF(ISNUMBER([1]PROCARS!E25)=TRUE,[1]PROCARS!E25,0)+IF(ISNUMBER([1]PROLCV!E25)=TRUE,[1]PROLCV!E25,0)+IF(ISNUMBER([1]PROHCV!E25)=TRUE,[1]PROHCV!E25,0)+IF(ISNUMBER([1]PROBC!E25)=TRUE,[1]PROBC!E25,0)</f>
        <v>982194</v>
      </c>
      <c r="F25" s="29">
        <f>IF(ISNUMBER([1]PROCARS!F25)=TRUE,[1]PROCARS!F25,0)+IF(ISNUMBER([1]PROLCV!F25)=TRUE,[1]PROLCV!F25,0)+IF(ISNUMBER([1]PROHCV!F25)=TRUE,[1]PROHCV!F25,0)+IF(ISNUMBER([1]PROBC!F25)=TRUE,[1]PROBC!F25,0)</f>
        <v>1080000</v>
      </c>
      <c r="G25" s="31">
        <f t="shared" si="0"/>
        <v>-2.5000000000000001E-2</v>
      </c>
      <c r="H25" s="31">
        <f t="shared" si="0"/>
        <v>0.09</v>
      </c>
      <c r="I25" s="31">
        <f t="shared" si="0"/>
        <v>4.9000000000000002E-2</v>
      </c>
      <c r="J25" s="31">
        <f t="shared" si="0"/>
        <v>0.1</v>
      </c>
      <c r="K25" s="32" t="s">
        <v>42</v>
      </c>
    </row>
    <row r="26" spans="1:11" s="14" customFormat="1" ht="24.95" customHeight="1" x14ac:dyDescent="0.25">
      <c r="A26" s="41" t="s">
        <v>43</v>
      </c>
      <c r="B26" s="42">
        <f>IF(ISNUMBER([1]PROCARS!B26)=TRUE,[1]PROCARS!B26,0)+IF(ISNUMBER([1]PROLCV!B26)=TRUE,[1]PROLCV!B26,0)+IF(ISNUMBER([1]PROHCV!B26)=TRUE,[1]PROHCV!B26,0)+IF(ISNUMBER([1]PROBC!B26)=TRUE,[1]PROBC!B26,0)</f>
        <v>199114</v>
      </c>
      <c r="C26" s="42">
        <f>IF(ISNUMBER([1]PROCARS!C26)=TRUE,[1]PROCARS!C26,0)+IF(ISNUMBER([1]PROLCV!C26)=TRUE,[1]PROLCV!C26,0)+IF(ISNUMBER([1]PROHCV!C26)=TRUE,[1]PROHCV!C26,0)+IF(ISNUMBER([1]PROBC!C26)=TRUE,[1]PROBC!C26,0)</f>
        <v>141714</v>
      </c>
      <c r="D26" s="42">
        <f>IF(ISNUMBER([1]PROCARS!D26)=TRUE,[1]PROCARS!D26,0)+IF(ISNUMBER([1]PROLCV!D26)=TRUE,[1]PROLCV!D26,0)+IF(ISNUMBER([1]PROHCV!D26)=TRUE,[1]PROHCV!D26,0)+IF(ISNUMBER([1]PROBC!D26)=TRUE,[1]PROBC!D26,0)</f>
        <v>95797</v>
      </c>
      <c r="E26" s="42">
        <f>IF(ISNUMBER([1]PROCARS!E26)=TRUE,[1]PROCARS!E26,0)+IF(ISNUMBER([1]PROLCV!E26)=TRUE,[1]PROLCV!E26,0)+IF(ISNUMBER([1]PROHCV!E26)=TRUE,[1]PROHCV!E26,0)+IF(ISNUMBER([1]PROBC!E26)=TRUE,[1]PROBC!E26,0)</f>
        <v>68130</v>
      </c>
      <c r="F26" s="42">
        <f>IF(ISNUMBER([1]PROCARS!F26)=TRUE,[1]PROCARS!F26,0)+IF(ISNUMBER([1]PROLCV!F26)=TRUE,[1]PROLCV!F26,0)+IF(ISNUMBER([1]PROHCV!F26)=TRUE,[1]PROHCV!F26,0)+IF(ISNUMBER([1]PROBC!F26)=TRUE,[1]PROBC!F26,0)</f>
        <v>60881</v>
      </c>
      <c r="G26" s="37">
        <f t="shared" si="0"/>
        <v>-0.69399999999999995</v>
      </c>
      <c r="H26" s="37">
        <f t="shared" si="0"/>
        <v>-0.56999999999999995</v>
      </c>
      <c r="I26" s="37">
        <f t="shared" si="0"/>
        <v>-0.36399999999999999</v>
      </c>
      <c r="J26" s="37">
        <f t="shared" si="0"/>
        <v>-0.106</v>
      </c>
      <c r="K26" s="8" t="s">
        <v>20</v>
      </c>
    </row>
    <row r="27" spans="1:11" s="19" customFormat="1" ht="39.950000000000003" customHeight="1" x14ac:dyDescent="0.25">
      <c r="A27" s="20" t="s">
        <v>44</v>
      </c>
      <c r="B27" s="21">
        <f>IF(ISNUMBER([1]PROCARS!B27)=TRUE,[1]PROCARS!B27,0)+IF(ISNUMBER([1]PROLCV!B27)=TRUE,[1]PROLCV!B27,0)+IF(ISNUMBER([1]PROHCV!B27)=TRUE,[1]PROHCV!B27,0)+IF(ISNUMBER([1]PROBC!B27)=TRUE,[1]PROBC!B27,0)</f>
        <v>3552985.5384615385</v>
      </c>
      <c r="C27" s="21">
        <f>IF(ISNUMBER([1]PROCARS!C27)=TRUE,[1]PROCARS!C27,0)+IF(ISNUMBER([1]PROLCV!C27)=TRUE,[1]PROLCV!C27,0)+IF(ISNUMBER([1]PROHCV!C27)=TRUE,[1]PROHCV!C27,0)+IF(ISNUMBER([1]PROBC!C27)=TRUE,[1]PROBC!C27,0)</f>
        <v>3122770</v>
      </c>
      <c r="D27" s="21">
        <f>IF(ISNUMBER([1]PROCARS!D27)=TRUE,[1]PROCARS!D27,0)+IF(ISNUMBER([1]PROLCV!D27)=TRUE,[1]PROLCV!D27,0)+IF(ISNUMBER([1]PROHCV!D27)=TRUE,[1]PROHCV!D27,0)+IF(ISNUMBER([1]PROBC!D27)=TRUE,[1]PROBC!D27,0)</f>
        <v>3208582</v>
      </c>
      <c r="E27" s="21">
        <f>IF(ISNUMBER([1]PROCARS!E27)=TRUE,[1]PROCARS!E27,0)+IF(ISNUMBER([1]PROLCV!E27)=TRUE,[1]PROLCV!E27,0)+IF(ISNUMBER([1]PROHCV!E27)=TRUE,[1]PROHCV!E27,0)+IF(ISNUMBER([1]PROBC!E27)=TRUE,[1]PROBC!E27,0)</f>
        <v>2424078</v>
      </c>
      <c r="F27" s="21">
        <f>IF(ISNUMBER([1]PROCARS!F27)=TRUE,[1]PROCARS!F27,0)+IF(ISNUMBER([1]PROLCV!F27)=TRUE,[1]PROLCV!F27,0)+IF(ISNUMBER([1]PROHCV!F27)=TRUE,[1]PROHCV!F27,0)+IF(ISNUMBER([1]PROBC!F27)=TRUE,[1]PROBC!F27,0)</f>
        <v>2777838.3065953655</v>
      </c>
      <c r="G27" s="22">
        <f t="shared" si="0"/>
        <v>-0.218</v>
      </c>
      <c r="H27" s="22">
        <f t="shared" si="0"/>
        <v>-0.11</v>
      </c>
      <c r="I27" s="22">
        <f t="shared" si="0"/>
        <v>-0.13400000000000001</v>
      </c>
      <c r="J27" s="22">
        <f t="shared" si="0"/>
        <v>0.14599999999999999</v>
      </c>
      <c r="K27" s="18"/>
    </row>
    <row r="28" spans="1:11" s="46" customFormat="1" ht="24.95" customHeight="1" x14ac:dyDescent="0.25">
      <c r="A28" s="43" t="s">
        <v>45</v>
      </c>
      <c r="B28" s="44">
        <f>IF(ISNUMBER([1]PROCARS!B28)=TRUE,[1]PROCARS!B28,0)+IF(ISNUMBER([1]PROLCV!B28)=TRUE,[1]PROLCV!B28,0)+IF(ISNUMBER([1]PROHCV!B28)=TRUE,[1]PROHCV!B28,0)+IF(ISNUMBER([1]PROBC!B28)=TRUE,[1]PROBC!B28,0)</f>
        <v>35120</v>
      </c>
      <c r="C28" s="44">
        <f>IF(ISNUMBER([1]PROCARS!C28)=TRUE,[1]PROCARS!C28,0)+IF(ISNUMBER([1]PROLCV!C28)=TRUE,[1]PROLCV!C28,0)+IF(ISNUMBER([1]PROHCV!C28)=TRUE,[1]PROHCV!C28,0)+IF(ISNUMBER([1]PROBC!C28)=TRUE,[1]PROBC!C28,0)</f>
        <v>23375</v>
      </c>
      <c r="D28" s="44">
        <f>IF(ISNUMBER([1]PROCARS!D28)=TRUE,[1]PROCARS!D28,0)+IF(ISNUMBER([1]PROLCV!D28)=TRUE,[1]PROLCV!D28,0)+IF(ISNUMBER([1]PROHCV!D28)=TRUE,[1]PROHCV!D28,0)+IF(ISNUMBER([1]PROBC!D28)=TRUE,[1]PROBC!D28,0)</f>
        <v>21263</v>
      </c>
      <c r="E28" s="44">
        <f>IF(ISNUMBER([1]PROCARS!E28)=TRUE,[1]PROCARS!E28,0)+IF(ISNUMBER([1]PROLCV!E28)=TRUE,[1]PROLCV!E28,0)+IF(ISNUMBER([1]PROHCV!E28)=TRUE,[1]PROHCV!E28,0)+IF(ISNUMBER([1]PROBC!E28)=TRUE,[1]PROBC!E28,0)</f>
        <v>4498</v>
      </c>
      <c r="F28" s="44">
        <f>IF(ISNUMBER([1]PROCARS!F28)=TRUE,[1]PROCARS!F28,0)+IF(ISNUMBER([1]PROLCV!F28)=TRUE,[1]PROLCV!F28,0)+IF(ISNUMBER([1]PROHCV!F28)=TRUE,[1]PROHCV!F28,0)+IF(ISNUMBER([1]PROBC!F28)=TRUE,[1]PROBC!F28,0)</f>
        <v>186</v>
      </c>
      <c r="G28" s="45">
        <f t="shared" si="0"/>
        <v>-0.995</v>
      </c>
      <c r="H28" s="45">
        <f t="shared" si="0"/>
        <v>-0.99199999999999999</v>
      </c>
      <c r="I28" s="45">
        <f t="shared" si="0"/>
        <v>-0.99099999999999999</v>
      </c>
      <c r="J28" s="45">
        <f t="shared" si="0"/>
        <v>-0.95899999999999996</v>
      </c>
      <c r="K28" s="8" t="s">
        <v>46</v>
      </c>
    </row>
    <row r="29" spans="1:11" s="48" customFormat="1" ht="30" customHeight="1" x14ac:dyDescent="0.25">
      <c r="A29" s="47" t="s">
        <v>47</v>
      </c>
      <c r="B29" s="44">
        <f>IF(ISNUMBER([1]PROCARS!B29)=TRUE,[1]PROCARS!B29,0)+IF(ISNUMBER([1]PROLCV!B29)=TRUE,[1]PROLCV!B29,0)+IF(ISNUMBER([1]PROHCV!B29)=TRUE,[1]PROHCV!B29,0)+IF(ISNUMBER([1]PROBC!B29)=TRUE,[1]PROBC!B29,0)</f>
        <v>2056630.5384615385</v>
      </c>
      <c r="C29" s="44">
        <f>IF(ISNUMBER([1]PROCARS!C29)=TRUE,[1]PROCARS!C29,0)+IF(ISNUMBER([1]PROLCV!C29)=TRUE,[1]PROLCV!C29,0)+IF(ISNUMBER([1]PROHCV!C29)=TRUE,[1]PROHCV!C29,0)+IF(ISNUMBER([1]PROBC!C29)=TRUE,[1]PROBC!C29,0)</f>
        <v>1801527</v>
      </c>
      <c r="D29" s="44">
        <f>IF(ISNUMBER([1]PROCARS!D29)=TRUE,[1]PROCARS!D29,0)+IF(ISNUMBER([1]PROLCV!D29)=TRUE,[1]PROLCV!D29,0)+IF(ISNUMBER([1]PROHCV!D29)=TRUE,[1]PROHCV!D29,0)+IF(ISNUMBER([1]PROBC!D29)=TRUE,[1]PROBC!D29,0)</f>
        <v>1911188</v>
      </c>
      <c r="E29" s="44">
        <f>IF(ISNUMBER([1]PROCARS!E29)=TRUE,[1]PROCARS!E29,0)+IF(ISNUMBER([1]PROLCV!E29)=TRUE,[1]PROLCV!E29,0)+IF(ISNUMBER([1]PROHCV!E29)=TRUE,[1]PROHCV!E29,0)+IF(ISNUMBER([1]PROBC!E29)=TRUE,[1]PROBC!E29,0)</f>
        <v>1066932</v>
      </c>
      <c r="F29" s="44">
        <f>IF(ISNUMBER([1]PROCARS!F29)=TRUE,[1]PROCARS!F29,0)+IF(ISNUMBER([1]PROLCV!F29)=TRUE,[1]PROLCV!F29,0)+IF(ISNUMBER([1]PROHCV!F29)=TRUE,[1]PROHCV!F29,0)+IF(ISNUMBER([1]PROBC!F29)=TRUE,[1]PROBC!F29,0)</f>
        <v>1309259.3065953655</v>
      </c>
      <c r="G29" s="25">
        <f t="shared" si="0"/>
        <v>-0.36299999999999999</v>
      </c>
      <c r="H29" s="25">
        <f t="shared" si="0"/>
        <v>-0.27300000000000002</v>
      </c>
      <c r="I29" s="25">
        <f t="shared" si="0"/>
        <v>-0.315</v>
      </c>
      <c r="J29" s="25">
        <f t="shared" si="0"/>
        <v>0.22700000000000001</v>
      </c>
      <c r="K29" s="26"/>
    </row>
    <row r="30" spans="1:11" s="14" customFormat="1" ht="24.95" customHeight="1" x14ac:dyDescent="0.25">
      <c r="A30" s="28" t="s">
        <v>48</v>
      </c>
      <c r="B30" s="29">
        <f>IF(ISNUMBER([1]PROCARS!B30)=TRUE,[1]PROCARS!B30,0)+IF(ISNUMBER([1]PROLCV!B30)=TRUE,[1]PROLCV!B30,0)+IF(ISNUMBER([1]PROHCV!B30)=TRUE,[1]PROHCV!B30,0)+IF(ISNUMBER([1]PROBC!B30)=TRUE,[1]PROBC!B30,0)</f>
        <v>1720486.5384615385</v>
      </c>
      <c r="C30" s="29">
        <f>IF(ISNUMBER([1]PROCARS!C30)=TRUE,[1]PROCARS!C30,0)+IF(ISNUMBER([1]PROLCV!C30)=TRUE,[1]PROLCV!C30,0)+IF(ISNUMBER([1]PROHCV!C30)=TRUE,[1]PROHCV!C30,0)+IF(ISNUMBER([1]PROBC!C30)=TRUE,[1]PROBC!C30,0)</f>
        <v>1435551</v>
      </c>
      <c r="D30" s="29">
        <f>IF(ISNUMBER([1]PROCARS!D30)=TRUE,[1]PROCARS!D30,0)+IF(ISNUMBER([1]PROLCV!D30)=TRUE,[1]PROLCV!D30,0)+IF(ISNUMBER([1]PROHCV!D30)=TRUE,[1]PROHCV!D30,0)+IF(ISNUMBER([1]PROBC!D30)=TRUE,[1]PROBC!D30,0)</f>
        <v>1567007</v>
      </c>
      <c r="E30" s="29">
        <f>IF(ISNUMBER([1]PROCARS!E30)=TRUE,[1]PROCARS!E30,0)+IF(ISNUMBER([1]PROLCV!E30)=TRUE,[1]PROLCV!E30,0)+IF(ISNUMBER([1]PROHCV!E30)=TRUE,[1]PROHCV!E30,0)+IF(ISNUMBER([1]PROBC!E30)=TRUE,[1]PROBC!E30,0)</f>
        <v>609082</v>
      </c>
      <c r="F30" s="29">
        <f>IF(ISNUMBER([1]PROCARS!F30)=TRUE,[1]PROCARS!F30,0)+IF(ISNUMBER([1]PROLCV!F30)=TRUE,[1]PROLCV!F30,0)+IF(ISNUMBER([1]PROHCV!F30)=TRUE,[1]PROHCV!F30,0)+IF(ISNUMBER([1]PROBC!F30)=TRUE,[1]PROBC!F30,0)</f>
        <v>729864</v>
      </c>
      <c r="G30" s="39">
        <f t="shared" si="0"/>
        <v>-0.57599999999999996</v>
      </c>
      <c r="H30" s="39">
        <f t="shared" si="0"/>
        <v>-0.49199999999999999</v>
      </c>
      <c r="I30" s="39">
        <f t="shared" si="0"/>
        <v>-0.53400000000000003</v>
      </c>
      <c r="J30" s="39">
        <f t="shared" si="0"/>
        <v>0.19800000000000001</v>
      </c>
      <c r="K30" s="8" t="s">
        <v>49</v>
      </c>
    </row>
    <row r="31" spans="1:11" s="14" customFormat="1" ht="24.95" customHeight="1" x14ac:dyDescent="0.25">
      <c r="A31" s="28" t="s">
        <v>50</v>
      </c>
      <c r="B31" s="29">
        <f>IF(ISNUMBER([1]PROCARS!B31)=TRUE,[1]PROCARS!B31,0)+IF(ISNUMBER([1]PROLCV!B31)=TRUE,[1]PROLCV!B31,0)+IF(ISNUMBER([1]PROHCV!B31)=TRUE,[1]PROHCV!B31,0)+IF(ISNUMBER([1]PROBC!B31)=TRUE,[1]PROBC!B31,0)</f>
        <v>2523</v>
      </c>
      <c r="C31" s="29">
        <f>IF(ISNUMBER([1]PROCARS!C31)=TRUE,[1]PROCARS!C31,0)+IF(ISNUMBER([1]PROLCV!C31)=TRUE,[1]PROLCV!C31,0)+IF(ISNUMBER([1]PROHCV!C31)=TRUE,[1]PROHCV!C31,0)+IF(ISNUMBER([1]PROBC!C31)=TRUE,[1]PROBC!C31,0)</f>
        <v>2058</v>
      </c>
      <c r="D31" s="29">
        <f>IF(ISNUMBER([1]PROCARS!D31)=TRUE,[1]PROCARS!D31,0)+IF(ISNUMBER([1]PROLCV!D31)=TRUE,[1]PROLCV!D31,0)+IF(ISNUMBER([1]PROHCV!D31)=TRUE,[1]PROHCV!D31,0)+IF(ISNUMBER([1]PROBC!D31)=TRUE,[1]PROBC!D31,0)</f>
        <v>2318</v>
      </c>
      <c r="E31" s="29">
        <f>IF(ISNUMBER([1]PROCARS!E31)=TRUE,[1]PROCARS!E31,0)+IF(ISNUMBER([1]PROLCV!E31)=TRUE,[1]PROLCV!E31,0)+IF(ISNUMBER([1]PROHCV!E31)=TRUE,[1]PROHCV!E31,0)+IF(ISNUMBER([1]PROBC!E31)=TRUE,[1]PROBC!E31,0)</f>
        <v>2473</v>
      </c>
      <c r="F31" s="29">
        <f>IF(ISNUMBER([1]PROCARS!F31)=TRUE,[1]PROCARS!F31,0)+IF(ISNUMBER([1]PROLCV!F31)=TRUE,[1]PROLCV!F31,0)+IF(ISNUMBER([1]PROHCV!F31)=TRUE,[1]PROHCV!F31,0)+IF(ISNUMBER([1]PROBC!F31)=TRUE,[1]PROBC!F31,0)</f>
        <v>4537</v>
      </c>
      <c r="G31" s="31">
        <f t="shared" si="0"/>
        <v>0.79800000000000004</v>
      </c>
      <c r="H31" s="31">
        <f t="shared" si="0"/>
        <v>1.2050000000000001</v>
      </c>
      <c r="I31" s="31">
        <f t="shared" si="0"/>
        <v>0.95699999999999996</v>
      </c>
      <c r="J31" s="31">
        <f t="shared" si="0"/>
        <v>0.83499999999999996</v>
      </c>
      <c r="K31" s="8" t="s">
        <v>49</v>
      </c>
    </row>
    <row r="32" spans="1:11" s="14" customFormat="1" ht="24.95" customHeight="1" x14ac:dyDescent="0.25">
      <c r="A32" s="28" t="s">
        <v>51</v>
      </c>
      <c r="B32" s="29">
        <f>IF(ISNUMBER([1]PROCARS!B32)=TRUE,[1]PROCARS!B32,0)+IF(ISNUMBER([1]PROLCV!B32)=TRUE,[1]PROLCV!B32,0)+IF(ISNUMBER([1]PROHCV!B32)=TRUE,[1]PROHCV!B32,0)+IF(ISNUMBER([1]PROBC!B32)=TRUE,[1]PROBC!B32,0)</f>
        <v>30494</v>
      </c>
      <c r="C32" s="29">
        <f>IF(ISNUMBER([1]PROCARS!C32)=TRUE,[1]PROCARS!C32,0)+IF(ISNUMBER([1]PROLCV!C32)=TRUE,[1]PROLCV!C32,0)+IF(ISNUMBER([1]PROHCV!C32)=TRUE,[1]PROHCV!C32,0)+IF(ISNUMBER([1]PROBC!C32)=TRUE,[1]PROBC!C32,0)</f>
        <v>31273</v>
      </c>
      <c r="D32" s="29">
        <f>IF(ISNUMBER([1]PROCARS!D32)=TRUE,[1]PROCARS!D32,0)+IF(ISNUMBER([1]PROLCV!D32)=TRUE,[1]PROLCV!D32,0)+IF(ISNUMBER([1]PROHCV!D32)=TRUE,[1]PROHCV!D32,0)+IF(ISNUMBER([1]PROBC!D32)=TRUE,[1]PROBC!D32,0)</f>
        <v>29891</v>
      </c>
      <c r="E32" s="49" t="s">
        <v>52</v>
      </c>
      <c r="F32" s="49" t="s">
        <v>52</v>
      </c>
      <c r="G32" s="50" t="s">
        <v>53</v>
      </c>
      <c r="H32" s="50" t="s">
        <v>53</v>
      </c>
      <c r="I32" s="50" t="s">
        <v>53</v>
      </c>
      <c r="J32" s="50" t="s">
        <v>53</v>
      </c>
      <c r="K32" s="8" t="s">
        <v>49</v>
      </c>
    </row>
    <row r="33" spans="1:11" s="14" customFormat="1" ht="24.95" customHeight="1" x14ac:dyDescent="0.25">
      <c r="A33" s="28" t="s">
        <v>54</v>
      </c>
      <c r="B33" s="29">
        <f>IF(ISNUMBER([1]PROCARS!B33)=TRUE,[1]PROCARS!B33,0)+IF(ISNUMBER([1]PROLCV!B33)=TRUE,[1]PROLCV!B33,0)+IF(ISNUMBER([1]PROHCV!B33)=TRUE,[1]PROHCV!B33,0)+IF(ISNUMBER([1]PROBC!B33)=TRUE,[1]PROBC!B33,0)</f>
        <v>49400</v>
      </c>
      <c r="C33" s="29">
        <f>IF(ISNUMBER([1]PROCARS!C33)=TRUE,[1]PROCARS!C33,0)+IF(ISNUMBER([1]PROLCV!C33)=TRUE,[1]PROLCV!C33,0)+IF(ISNUMBER([1]PROHCV!C33)=TRUE,[1]PROHCV!C33,0)+IF(ISNUMBER([1]PROBC!C33)=TRUE,[1]PROBC!C33,0)</f>
        <v>74831</v>
      </c>
      <c r="D33" s="29">
        <f>IF(ISNUMBER([1]PROCARS!D33)=TRUE,[1]PROCARS!D33,0)+IF(ISNUMBER([1]PROLCV!D33)=TRUE,[1]PROLCV!D33,0)+IF(ISNUMBER([1]PROHCV!D33)=TRUE,[1]PROHCV!D33,0)+IF(ISNUMBER([1]PROBC!D33)=TRUE,[1]PROBC!D33,0)</f>
        <v>92417</v>
      </c>
      <c r="E33" s="29">
        <f>IF(ISNUMBER([1]PROCARS!E33)=TRUE,[1]PROCARS!E33,0)+IF(ISNUMBER([1]PROLCV!E33)=TRUE,[1]PROLCV!E33,0)+IF(ISNUMBER([1]PROHCV!E33)=TRUE,[1]PROHCV!E33,0)+IF(ISNUMBER([1]PROBC!E33)=TRUE,[1]PROBC!E33,0)</f>
        <v>112720</v>
      </c>
      <c r="F33" s="29">
        <f>IF(ISNUMBER([1]PROCARS!F33)=TRUE,[1]PROCARS!F33,0)+IF(ISNUMBER([1]PROLCV!F33)=TRUE,[1]PROLCV!F33,0)+IF(ISNUMBER([1]PROHCV!F33)=TRUE,[1]PROHCV!F33,0)+IF(ISNUMBER([1]PROBC!F33)=TRUE,[1]PROBC!F33,0)</f>
        <v>146989</v>
      </c>
      <c r="G33" s="31">
        <f t="shared" si="0"/>
        <v>1.9750000000000001</v>
      </c>
      <c r="H33" s="31">
        <f t="shared" si="0"/>
        <v>0.96399999999999997</v>
      </c>
      <c r="I33" s="31">
        <f t="shared" si="0"/>
        <v>0.59</v>
      </c>
      <c r="J33" s="31">
        <f t="shared" si="0"/>
        <v>0.30399999999999999</v>
      </c>
      <c r="K33" s="8" t="s">
        <v>49</v>
      </c>
    </row>
    <row r="34" spans="1:11" s="14" customFormat="1" ht="24.95" customHeight="1" x14ac:dyDescent="0.25">
      <c r="A34" s="28" t="s">
        <v>55</v>
      </c>
      <c r="B34" s="29">
        <f>IF(ISNUMBER([1]PROCARS!B34)=TRUE,[1]PROCARS!B34,0)</f>
        <v>6254</v>
      </c>
      <c r="C34" s="29">
        <f>IF(ISNUMBER([1]PROCARS!C34)=TRUE,[1]PROCARS!C34,0)</f>
        <v>4202</v>
      </c>
      <c r="D34" s="29">
        <f>IF(ISNUMBER([1]PROCARS!D34)=TRUE,[1]PROCARS!D34,0)</f>
        <v>7342</v>
      </c>
      <c r="E34" s="51">
        <f>IF(ISNUMBER([1]PROCARS!E34)=TRUE,[1]PROCARS!E34,0)</f>
        <v>1490</v>
      </c>
      <c r="F34" s="51">
        <f>IF(ISNUMBER([1]PROCARS!F34)=TRUE,[1]PROCARS!F34,0)</f>
        <v>1993.3065953654188</v>
      </c>
      <c r="G34" s="31">
        <f t="shared" si="0"/>
        <v>-0.68100000000000005</v>
      </c>
      <c r="H34" s="31">
        <f t="shared" si="0"/>
        <v>-0.52600000000000002</v>
      </c>
      <c r="I34" s="31">
        <f t="shared" si="0"/>
        <v>-0.72899999999999998</v>
      </c>
      <c r="J34" s="31">
        <f t="shared" si="0"/>
        <v>0.33800000000000002</v>
      </c>
      <c r="K34" s="8" t="s">
        <v>56</v>
      </c>
    </row>
    <row r="35" spans="1:11" s="14" customFormat="1" ht="24.95" customHeight="1" x14ac:dyDescent="0.25">
      <c r="A35" s="52" t="s">
        <v>57</v>
      </c>
      <c r="B35" s="53">
        <f>IF(ISNUMBER([1]PROCARS!B35)=TRUE,[1]PROCARS!B35,0)+IF(ISNUMBER([1]PROLCV!B35)=TRUE,[1]PROLCV!B35,0)+IF(ISNUMBER([1]PROHCV!B35)=TRUE,[1]PROHCV!B35,0)+IF(ISNUMBER([1]PROBC!B35)=TRUE,[1]PROBC!B35,0)</f>
        <v>277967</v>
      </c>
      <c r="C35" s="53">
        <f>IF(ISNUMBER([1]PROCARS!C35)=TRUE,[1]PROCARS!C35,0)+IF(ISNUMBER([1]PROLCV!C35)=TRUE,[1]PROLCV!C35,0)+IF(ISNUMBER([1]PROHCV!C35)=TRUE,[1]PROHCV!C35,0)+IF(ISNUMBER([1]PROBC!C35)=TRUE,[1]PROBC!C35,0)</f>
        <v>284885</v>
      </c>
      <c r="D35" s="53">
        <f>IF(ISNUMBER([1]PROCARS!D35)=TRUE,[1]PROCARS!D35,0)+IF(ISNUMBER([1]PROLCV!D35)=TRUE,[1]PROLCV!D35,0)+IF(ISNUMBER([1]PROHCV!D35)=TRUE,[1]PROHCV!D35,0)+IF(ISNUMBER([1]PROBC!D35)=TRUE,[1]PROBC!D35,0)</f>
        <v>242104</v>
      </c>
      <c r="E35" s="53">
        <f>IF(ISNUMBER([1]PROCARS!E35)=TRUE,[1]PROCARS!E35,0)+IF(ISNUMBER([1]PROLCV!E35)=TRUE,[1]PROLCV!E35,0)+IF(ISNUMBER([1]PROHCV!E35)=TRUE,[1]PROHCV!E35,0)+IF(ISNUMBER([1]PROBC!E35)=TRUE,[1]PROBC!E35,0)</f>
        <v>341167</v>
      </c>
      <c r="F35" s="53">
        <f>IF(ISNUMBER([1]PROCARS!F35)=TRUE,[1]PROCARS!F35,0)+IF(ISNUMBER([1]PROLCV!F35)=TRUE,[1]PROLCV!F35,0)+IF(ISNUMBER([1]PROHCV!F35)=TRUE,[1]PROHCV!F35,0)+IF(ISNUMBER([1]PROBC!F35)=TRUE,[1]PROBC!F35,0)</f>
        <v>425876</v>
      </c>
      <c r="G35" s="37">
        <f t="shared" si="0"/>
        <v>0.53200000000000003</v>
      </c>
      <c r="H35" s="37">
        <f t="shared" si="0"/>
        <v>0.495</v>
      </c>
      <c r="I35" s="37">
        <f t="shared" si="0"/>
        <v>0.75900000000000001</v>
      </c>
      <c r="J35" s="37">
        <f t="shared" si="0"/>
        <v>0.248</v>
      </c>
      <c r="K35" s="8" t="s">
        <v>49</v>
      </c>
    </row>
    <row r="36" spans="1:11" s="48" customFormat="1" ht="30" customHeight="1" thickBot="1" x14ac:dyDescent="0.3">
      <c r="A36" s="23" t="s">
        <v>58</v>
      </c>
      <c r="B36" s="44">
        <f>IF(ISNUMBER([1]PROCARS!B36)=TRUE,[1]PROCARS!B36,0)+IF(ISNUMBER([1]PROLCV!B36)=TRUE,[1]PROLCV!B36,0)+IF(ISNUMBER([1]PROHCV!B36)=TRUE,[1]PROHCV!B36,0)+IF(ISNUMBER([1]PROBC!B36)=TRUE,[1]PROBC!B36,0)</f>
        <v>1461244</v>
      </c>
      <c r="C36" s="44">
        <f>IF(ISNUMBER([1]PROCARS!C36)=TRUE,[1]PROCARS!C36,0)+IF(ISNUMBER([1]PROLCV!C36)=TRUE,[1]PROLCV!C36,0)+IF(ISNUMBER([1]PROHCV!C36)=TRUE,[1]PROHCV!C36,0)+IF(ISNUMBER([1]PROBC!C36)=TRUE,[1]PROBC!C36,0)</f>
        <v>1297878</v>
      </c>
      <c r="D36" s="44">
        <f>IF(ISNUMBER([1]PROCARS!D36)=TRUE,[1]PROCARS!D36,0)+IF(ISNUMBER([1]PROLCV!D36)=TRUE,[1]PROLCV!D36,0)+IF(ISNUMBER([1]PROHCV!D36)=TRUE,[1]PROHCV!D36,0)+IF(ISNUMBER([1]PROBC!D36)=TRUE,[1]PROBC!D36,0)</f>
        <v>1276140</v>
      </c>
      <c r="E36" s="44">
        <f>IF(ISNUMBER([1]PROCARS!E36)=TRUE,[1]PROCARS!E36,0)+IF(ISNUMBER([1]PROLCV!E36)=TRUE,[1]PROLCV!E36,0)+IF(ISNUMBER([1]PROHCV!E36)=TRUE,[1]PROHCV!E36,0)+IF(ISNUMBER([1]PROBC!E36)=TRUE,[1]PROBC!E36,0)</f>
        <v>1352648</v>
      </c>
      <c r="F36" s="44">
        <f>IF(ISNUMBER([1]PROCARS!F36)=TRUE,[1]PROCARS!F36,0)+IF(ISNUMBER([1]PROLCV!F36)=TRUE,[1]PROLCV!F36,0)+IF(ISNUMBER([1]PROHCV!F36)=TRUE,[1]PROHCV!F36,0)+IF(ISNUMBER([1]PROBC!F36)=TRUE,[1]PROBC!F36,0)</f>
        <v>1468393</v>
      </c>
      <c r="G36" s="54">
        <f t="shared" si="0"/>
        <v>5.0000000000000001E-3</v>
      </c>
      <c r="H36" s="54">
        <f t="shared" si="0"/>
        <v>0.13100000000000001</v>
      </c>
      <c r="I36" s="54">
        <f t="shared" si="0"/>
        <v>0.151</v>
      </c>
      <c r="J36" s="54">
        <f t="shared" si="0"/>
        <v>8.5999999999999993E-2</v>
      </c>
      <c r="K36" s="55" t="s">
        <v>59</v>
      </c>
    </row>
    <row r="37" spans="1:11" s="58" customFormat="1" ht="45" customHeight="1" thickTop="1" thickBot="1" x14ac:dyDescent="0.3">
      <c r="A37" s="56" t="s">
        <v>60</v>
      </c>
      <c r="B37" s="16">
        <f>IF(ISNUMBER([1]PROCARS!B37)=TRUE,[1]PROCARS!B37,0)+IF(ISNUMBER([1]PROLCV!B37)=TRUE,[1]PROLCV!B37,0)+IF(ISNUMBER([1]PROHCV!B37)=TRUE,[1]PROHCV!B37,0)+IF(ISNUMBER([1]PROBC!B37)=TRUE,[1]PROBC!B37,0)</f>
        <v>20160401</v>
      </c>
      <c r="C37" s="16">
        <f>IF(ISNUMBER([1]PROCARS!C37)=TRUE,[1]PROCARS!C37,0)+IF(ISNUMBER([1]PROLCV!C37)=TRUE,[1]PROLCV!C37,0)+IF(ISNUMBER([1]PROHCV!C37)=TRUE,[1]PROHCV!C37,0)+IF(ISNUMBER([1]PROBC!C37)=TRUE,[1]PROBC!C37,0)</f>
        <v>15692927</v>
      </c>
      <c r="D37" s="16">
        <f>IF(ISNUMBER([1]PROCARS!D37)=TRUE,[1]PROCARS!D37,0)+IF(ISNUMBER([1]PROLCV!D37)=TRUE,[1]PROLCV!D37,0)+IF(ISNUMBER([1]PROHCV!D37)=TRUE,[1]PROHCV!D37,0)+IF(ISNUMBER([1]PROBC!D37)=TRUE,[1]PROBC!D37,0)</f>
        <v>16190835</v>
      </c>
      <c r="E37" s="16">
        <f>IF(ISNUMBER([1]PROCARS!E37)=TRUE,[1]PROCARS!E37,0)+IF(ISNUMBER([1]PROLCV!E37)=TRUE,[1]PROLCV!E37,0)+IF(ISNUMBER([1]PROHCV!E37)=TRUE,[1]PROHCV!E37,0)+IF(ISNUMBER([1]PROBC!E37)=TRUE,[1]PROBC!E37,0)</f>
        <v>17753536</v>
      </c>
      <c r="F37" s="16">
        <f>IF(ISNUMBER([1]PROCARS!F37)=TRUE,[1]PROCARS!F37,0)+IF(ISNUMBER([1]PROLCV!F37)=TRUE,[1]PROLCV!F37,0)+IF(ISNUMBER([1]PROHCV!F37)=TRUE,[1]PROHCV!F37,0)+IF(ISNUMBER([1]PROBC!F37)=TRUE,[1]PROBC!F37,0)</f>
        <v>19136891</v>
      </c>
      <c r="G37" s="57">
        <f t="shared" si="0"/>
        <v>-5.0999999999999997E-2</v>
      </c>
      <c r="H37" s="57">
        <f t="shared" si="0"/>
        <v>0.219</v>
      </c>
      <c r="I37" s="57">
        <f t="shared" si="0"/>
        <v>0.182</v>
      </c>
      <c r="J37" s="57">
        <f t="shared" si="0"/>
        <v>7.8E-2</v>
      </c>
      <c r="K37" s="18"/>
    </row>
    <row r="38" spans="1:11" s="19" customFormat="1" ht="39.950000000000003" customHeight="1" thickTop="1" x14ac:dyDescent="0.25">
      <c r="A38" s="20" t="s">
        <v>61</v>
      </c>
      <c r="B38" s="21">
        <f>IF(ISNUMBER([1]PROCARS!B38)=TRUE,[1]PROCARS!B38,0)+IF(ISNUMBER([1]PROLCV!B38)=TRUE,[1]PROLCV!B38,0)+IF(ISNUMBER([1]PROHCV!B38)=TRUE,[1]PROHCV!B38,0)+IF(ISNUMBER([1]PROBC!B38)=TRUE,[1]PROBC!B38,0)</f>
        <v>16822606</v>
      </c>
      <c r="C38" s="21">
        <f>IF(ISNUMBER([1]PROCARS!C38)=TRUE,[1]PROCARS!C38,0)+IF(ISNUMBER([1]PROLCV!C38)=TRUE,[1]PROLCV!C38,0)+IF(ISNUMBER([1]PROHCV!C38)=TRUE,[1]PROHCV!C38,0)+IF(ISNUMBER([1]PROBC!C38)=TRUE,[1]PROBC!C38,0)</f>
        <v>13374404</v>
      </c>
      <c r="D38" s="21">
        <f>IF(ISNUMBER([1]PROCARS!D38)=TRUE,[1]PROCARS!D38,0)+IF(ISNUMBER([1]PROLCV!D38)=TRUE,[1]PROLCV!D38,0)+IF(ISNUMBER([1]PROHCV!D38)=TRUE,[1]PROHCV!D38,0)+IF(ISNUMBER([1]PROBC!D38)=TRUE,[1]PROBC!D38,0)</f>
        <v>13467065</v>
      </c>
      <c r="E38" s="21">
        <f>IF(ISNUMBER([1]PROCARS!E38)=TRUE,[1]PROCARS!E38,0)+IF(ISNUMBER([1]PROLCV!E38)=TRUE,[1]PROLCV!E38,0)+IF(ISNUMBER([1]PROHCV!E38)=TRUE,[1]PROHCV!E38,0)+IF(ISNUMBER([1]PROBC!E38)=TRUE,[1]PROBC!E38,0)</f>
        <v>14795419</v>
      </c>
      <c r="F38" s="21">
        <f>IF(ISNUMBER([1]PROCARS!F38)=TRUE,[1]PROCARS!F38,0)+IF(ISNUMBER([1]PROLCV!F38)=TRUE,[1]PROLCV!F38,0)+IF(ISNUMBER([1]PROHCV!F38)=TRUE,[1]PROHCV!F38,0)+IF(ISNUMBER([1]PROBC!F38)=TRUE,[1]PROBC!F38,0)</f>
        <v>16166628</v>
      </c>
      <c r="G38" s="22">
        <f t="shared" si="0"/>
        <v>-3.9E-2</v>
      </c>
      <c r="H38" s="22">
        <f t="shared" si="0"/>
        <v>0.20899999999999999</v>
      </c>
      <c r="I38" s="22">
        <f t="shared" si="0"/>
        <v>0.2</v>
      </c>
      <c r="J38" s="22">
        <f t="shared" si="0"/>
        <v>9.2999999999999999E-2</v>
      </c>
      <c r="K38" s="18"/>
    </row>
    <row r="39" spans="1:11" s="14" customFormat="1" ht="24.95" customHeight="1" x14ac:dyDescent="0.25">
      <c r="A39" s="28" t="s">
        <v>62</v>
      </c>
      <c r="B39" s="59">
        <f>IF(ISNUMBER([1]PROCARS!B39)=TRUE,[1]PROCARS!B39,0)+IF(ISNUMBER([1]PROLCV!B39)=TRUE,[1]PROLCV!B39,0)+IF(ISNUMBER([1]PROHCV!B39)=TRUE,[1]PROHCV!B39,0)+IF(ISNUMBER([1]PROBC!B39)=TRUE,[1]PROBC!B39,0)</f>
        <v>1916585</v>
      </c>
      <c r="C39" s="59">
        <f>IF(ISNUMBER([1]PROCARS!C39)=TRUE,[1]PROCARS!C39,0)+IF(ISNUMBER([1]PROLCV!C39)=TRUE,[1]PROLCV!C39,0)+IF(ISNUMBER([1]PROHCV!C39)=TRUE,[1]PROHCV!C39,0)+IF(ISNUMBER([1]PROBC!C39)=TRUE,[1]PROBC!C39,0)</f>
        <v>1376127</v>
      </c>
      <c r="D39" s="59">
        <f>IF(ISNUMBER([1]PROCARS!D39)=TRUE,[1]PROCARS!D39,0)+IF(ISNUMBER([1]PROLCV!D39)=TRUE,[1]PROLCV!D39,0)+IF(ISNUMBER([1]PROHCV!D39)=TRUE,[1]PROHCV!D39,0)+IF(ISNUMBER([1]PROBC!D39)=TRUE,[1]PROBC!D39,0)</f>
        <v>1115002</v>
      </c>
      <c r="E39" s="59">
        <f>IF(ISNUMBER([1]PROCARS!E39)=TRUE,[1]PROCARS!E39,0)+IF(ISNUMBER([1]PROLCV!E39)=TRUE,[1]PROLCV!E39,0)+IF(ISNUMBER([1]PROHCV!E39)=TRUE,[1]PROHCV!E39,0)+IF(ISNUMBER([1]PROBC!E39)=TRUE,[1]PROBC!E39,0)</f>
        <v>1233360</v>
      </c>
      <c r="F39" s="59">
        <f>IF(ISNUMBER([1]PROCARS!F39)=TRUE,[1]PROCARS!F39,0)+IF(ISNUMBER([1]PROLCV!F39)=TRUE,[1]PROLCV!F39,0)+IF(ISNUMBER([1]PROHCV!F39)=TRUE,[1]PROHCV!F39,0)+IF(ISNUMBER([1]PROBC!F39)=TRUE,[1]PROBC!F39,0)</f>
        <v>1553026</v>
      </c>
      <c r="G39" s="39">
        <f t="shared" si="0"/>
        <v>-0.19</v>
      </c>
      <c r="H39" s="39">
        <f t="shared" si="0"/>
        <v>0.129</v>
      </c>
      <c r="I39" s="39">
        <f t="shared" si="0"/>
        <v>0.39300000000000002</v>
      </c>
      <c r="J39" s="39">
        <f t="shared" si="0"/>
        <v>0.25900000000000001</v>
      </c>
      <c r="K39" s="8" t="s">
        <v>63</v>
      </c>
    </row>
    <row r="40" spans="1:11" s="14" customFormat="1" ht="24.95" customHeight="1" x14ac:dyDescent="0.25">
      <c r="A40" s="28" t="s">
        <v>64</v>
      </c>
      <c r="B40" s="59">
        <f>IF(ISNUMBER([1]PROCARS!B40)=TRUE,[1]PROCARS!B40,0)+IF(ISNUMBER([1]PROLCV!B40)=TRUE,[1]PROLCV!B40,0)+IF(ISNUMBER([1]PROHCV!B40)=TRUE,[1]PROHCV!B40,0)+IF(ISNUMBER([1]PROBC!B40)=TRUE,[1]PROBC!B40,0)</f>
        <v>4013137</v>
      </c>
      <c r="C40" s="59">
        <f>IF(ISNUMBER([1]PROCARS!C40)=TRUE,[1]PROCARS!C40,0)+IF(ISNUMBER([1]PROLCV!C40)=TRUE,[1]PROLCV!C40,0)+IF(ISNUMBER([1]PROHCV!C40)=TRUE,[1]PROHCV!C40,0)+IF(ISNUMBER([1]PROBC!C40)=TRUE,[1]PROBC!C40,0)</f>
        <v>3177251</v>
      </c>
      <c r="D40" s="59">
        <f>IF(ISNUMBER([1]PROCARS!D40)=TRUE,[1]PROCARS!D40,0)+IF(ISNUMBER([1]PROLCV!D40)=TRUE,[1]PROLCV!D40,0)+IF(ISNUMBER([1]PROHCV!D40)=TRUE,[1]PROHCV!D40,0)+IF(ISNUMBER([1]PROBC!D40)=TRUE,[1]PROBC!D40,0)</f>
        <v>3194858</v>
      </c>
      <c r="E40" s="59">
        <f>IF(ISNUMBER([1]PROCARS!E40)=TRUE,[1]PROCARS!E40,0)+IF(ISNUMBER([1]PROLCV!E40)=TRUE,[1]PROLCV!E40,0)+IF(ISNUMBER([1]PROHCV!E40)=TRUE,[1]PROHCV!E40,0)+IF(ISNUMBER([1]PROBC!E40)=TRUE,[1]PROBC!E40,0)</f>
        <v>3509101</v>
      </c>
      <c r="F40" s="59">
        <f>IF(ISNUMBER([1]PROCARS!F40)=TRUE,[1]PROCARS!F40,0)+IF(ISNUMBER([1]PROLCV!F40)=TRUE,[1]PROLCV!F40,0)+IF(ISNUMBER([1]PROHCV!F40)=TRUE,[1]PROHCV!F40,0)+IF(ISNUMBER([1]PROBC!F40)=TRUE,[1]PROBC!F40,0)</f>
        <v>4002047</v>
      </c>
      <c r="G40" s="31">
        <f t="shared" si="0"/>
        <v>-3.0000000000000001E-3</v>
      </c>
      <c r="H40" s="31">
        <f t="shared" si="0"/>
        <v>0.26</v>
      </c>
      <c r="I40" s="31">
        <f t="shared" si="0"/>
        <v>0.253</v>
      </c>
      <c r="J40" s="31">
        <f t="shared" si="0"/>
        <v>0.14000000000000001</v>
      </c>
      <c r="K40" s="8" t="s">
        <v>65</v>
      </c>
    </row>
    <row r="41" spans="1:11" s="14" customFormat="1" ht="24.95" customHeight="1" x14ac:dyDescent="0.25">
      <c r="A41" s="28" t="s">
        <v>66</v>
      </c>
      <c r="B41" s="60">
        <f>IF(ISNUMBER([1]PROCARS!B41)=TRUE,[1]PROCARS!B41,0)+IF(ISNUMBER([1]PROLCV!B41)=TRUE,[1]PROLCV!B41,0)+IF(ISNUMBER([1]PROHCV!B41)=TRUE,[1]PROHCV!B41,0)+IF(ISNUMBER([1]PROBC!B41)=TRUE,[1]PROBC!B41,0)</f>
        <v>10892884</v>
      </c>
      <c r="C41" s="60">
        <f>IF(ISNUMBER([1]PROCARS!C41)=TRUE,[1]PROCARS!C41,0)+IF(ISNUMBER([1]PROLCV!C41)=TRUE,[1]PROLCV!C41,0)+IF(ISNUMBER([1]PROHCV!C41)=TRUE,[1]PROHCV!C41,0)+IF(ISNUMBER([1]PROBC!C41)=TRUE,[1]PROBC!C41,0)</f>
        <v>8821026</v>
      </c>
      <c r="D41" s="60">
        <f>IF(ISNUMBER([1]PROCARS!D41)=TRUE,[1]PROCARS!D41,0)+IF(ISNUMBER([1]PROLCV!D41)=TRUE,[1]PROLCV!D41,0)+IF(ISNUMBER([1]PROHCV!D41)=TRUE,[1]PROHCV!D41,0)+IF(ISNUMBER([1]PROBC!D41)=TRUE,[1]PROBC!D41,0)</f>
        <v>9157205</v>
      </c>
      <c r="E41" s="60">
        <f>IF(ISNUMBER([1]PROCARS!E41)=TRUE,[1]PROCARS!E41,0)+IF(ISNUMBER([1]PROLCV!E41)=TRUE,[1]PROLCV!E41,0)+IF(ISNUMBER([1]PROHCV!E41)=TRUE,[1]PROHCV!E41,0)+IF(ISNUMBER([1]PROBC!E41)=TRUE,[1]PROBC!E41,0)</f>
        <v>10052958</v>
      </c>
      <c r="F41" s="60">
        <f>IF(ISNUMBER([1]PROCARS!F41)=TRUE,[1]PROCARS!F41,0)+IF(ISNUMBER([1]PROLCV!F41)=TRUE,[1]PROLCV!F41,0)+IF(ISNUMBER([1]PROHCV!F41)=TRUE,[1]PROHCV!F41,0)+IF(ISNUMBER([1]PROBC!F41)=TRUE,[1]PROBC!F41,0)</f>
        <v>10611555</v>
      </c>
      <c r="G41" s="37">
        <f t="shared" si="0"/>
        <v>-2.5999999999999999E-2</v>
      </c>
      <c r="H41" s="37">
        <f t="shared" si="0"/>
        <v>0.20300000000000001</v>
      </c>
      <c r="I41" s="37">
        <f t="shared" si="0"/>
        <v>0.159</v>
      </c>
      <c r="J41" s="37">
        <f t="shared" si="0"/>
        <v>5.6000000000000001E-2</v>
      </c>
      <c r="K41" s="8" t="s">
        <v>63</v>
      </c>
    </row>
    <row r="42" spans="1:11" s="27" customFormat="1" ht="30" customHeight="1" x14ac:dyDescent="0.25">
      <c r="A42" s="20" t="s">
        <v>67</v>
      </c>
      <c r="B42" s="21">
        <f>IF(ISNUMBER([1]PROCARS!B42)=TRUE,[1]PROCARS!B42,0)+IF(ISNUMBER([1]PROLCV!B42)=TRUE,[1]PROLCV!B42,0)+IF(ISNUMBER([1]PROHCV!B42)=TRUE,[1]PROHCV!B42,0)+IF(ISNUMBER([1]PROBC!B42)=TRUE,[1]PROBC!B42,0)</f>
        <v>3337795</v>
      </c>
      <c r="C42" s="21">
        <f>IF(ISNUMBER([1]PROCARS!C42)=TRUE,[1]PROCARS!C42,0)+IF(ISNUMBER([1]PROLCV!C42)=TRUE,[1]PROLCV!C42,0)+IF(ISNUMBER([1]PROHCV!C42)=TRUE,[1]PROHCV!C42,0)+IF(ISNUMBER([1]PROBC!C42)=TRUE,[1]PROBC!C42,0)</f>
        <v>2318523</v>
      </c>
      <c r="D42" s="21">
        <f>IF(ISNUMBER([1]PROCARS!D42)=TRUE,[1]PROCARS!D42,0)+IF(ISNUMBER([1]PROLCV!D42)=TRUE,[1]PROLCV!D42,0)+IF(ISNUMBER([1]PROHCV!D42)=TRUE,[1]PROHCV!D42,0)+IF(ISNUMBER([1]PROBC!D42)=TRUE,[1]PROBC!D42,0)</f>
        <v>2723770</v>
      </c>
      <c r="E42" s="21">
        <f>IF(ISNUMBER([1]PROCARS!E42)=TRUE,[1]PROCARS!E42,0)+IF(ISNUMBER([1]PROLCV!E42)=TRUE,[1]PROLCV!E42,0)+IF(ISNUMBER([1]PROHCV!E42)=TRUE,[1]PROHCV!E42,0)+IF(ISNUMBER([1]PROBC!E42)=TRUE,[1]PROBC!E42,0)</f>
        <v>2958117</v>
      </c>
      <c r="F42" s="21">
        <f>IF(ISNUMBER([1]PROCARS!F42)=TRUE,[1]PROCARS!F42,0)+IF(ISNUMBER([1]PROLCV!F42)=TRUE,[1]PROLCV!F42,0)+IF(ISNUMBER([1]PROHCV!F42)=TRUE,[1]PROHCV!F42,0)+IF(ISNUMBER([1]PROBC!F42)=TRUE,[1]PROBC!F42,0)</f>
        <v>2970263</v>
      </c>
      <c r="G42" s="22">
        <f t="shared" si="0"/>
        <v>-0.11</v>
      </c>
      <c r="H42" s="22">
        <f t="shared" si="0"/>
        <v>0.28100000000000003</v>
      </c>
      <c r="I42" s="22">
        <f t="shared" si="0"/>
        <v>0.09</v>
      </c>
      <c r="J42" s="22">
        <f t="shared" si="0"/>
        <v>4.0000000000000001E-3</v>
      </c>
      <c r="K42" s="26"/>
    </row>
    <row r="43" spans="1:11" s="14" customFormat="1" ht="24.6" customHeight="1" x14ac:dyDescent="0.25">
      <c r="A43" s="28" t="s">
        <v>68</v>
      </c>
      <c r="B43" s="29">
        <f>IF(ISNUMBER([1]PROCARS!B43)=TRUE,[1]PROCARS!B43,0)+IF(ISNUMBER([1]PROLCV!B43)=TRUE,[1]PROLCV!B43,0)+IF(ISNUMBER([1]PROHCV!B43)=TRUE,[1]PROHCV!B43,0)+IF(ISNUMBER([1]PROBC!B43)=TRUE,[1]PROBC!B43,0)</f>
        <v>314787</v>
      </c>
      <c r="C43" s="29">
        <f>IF(ISNUMBER([1]PROCARS!C43)=TRUE,[1]PROCARS!C43,0)+IF(ISNUMBER([1]PROLCV!C43)=TRUE,[1]PROLCV!C43,0)+IF(ISNUMBER([1]PROHCV!C43)=TRUE,[1]PROHCV!C43,0)+IF(ISNUMBER([1]PROBC!C43)=TRUE,[1]PROBC!C43,0)</f>
        <v>257187</v>
      </c>
      <c r="D43" s="29">
        <f>IF(ISNUMBER([1]PROCARS!D43)=TRUE,[1]PROCARS!D43,0)+IF(ISNUMBER([1]PROLCV!D43)=TRUE,[1]PROLCV!D43,0)+IF(ISNUMBER([1]PROHCV!D43)=TRUE,[1]PROHCV!D43,0)+IF(ISNUMBER([1]PROBC!D43)=TRUE,[1]PROBC!D43,0)</f>
        <v>434753</v>
      </c>
      <c r="E43" s="29">
        <f>IF(ISNUMBER([1]PROCARS!E43)=TRUE,[1]PROCARS!E43,0)+IF(ISNUMBER([1]PROLCV!E43)=TRUE,[1]PROLCV!E43,0)+IF(ISNUMBER([1]PROHCV!E43)=TRUE,[1]PROHCV!E43,0)+IF(ISNUMBER([1]PROBC!E43)=TRUE,[1]PROBC!E43,0)</f>
        <v>536893</v>
      </c>
      <c r="F43" s="29">
        <f>IF(ISNUMBER([1]PROCARS!F43)=TRUE,[1]PROCARS!F43,0)+IF(ISNUMBER([1]PROLCV!F43)=TRUE,[1]PROLCV!F43,0)+IF(ISNUMBER([1]PROHCV!F43)=TRUE,[1]PROHCV!F43,0)+IF(ISNUMBER([1]PROBC!F43)=TRUE,[1]PROBC!F43,0)</f>
        <v>610725</v>
      </c>
      <c r="G43" s="61">
        <f t="shared" si="0"/>
        <v>0.94</v>
      </c>
      <c r="H43" s="61">
        <f t="shared" si="0"/>
        <v>1.375</v>
      </c>
      <c r="I43" s="61">
        <f t="shared" si="0"/>
        <v>0.40500000000000003</v>
      </c>
      <c r="J43" s="61">
        <f t="shared" si="0"/>
        <v>0.13800000000000001</v>
      </c>
      <c r="K43" s="35" t="s">
        <v>69</v>
      </c>
    </row>
    <row r="44" spans="1:11" s="14" customFormat="1" ht="24.95" customHeight="1" x14ac:dyDescent="0.25">
      <c r="A44" s="28" t="s">
        <v>70</v>
      </c>
      <c r="B44" s="29">
        <f>IF(ISNUMBER([1]PROCARS!B44)=TRUE,[1]PROCARS!B44,0)+IF(ISNUMBER([1]PROLCV!B44)=TRUE,[1]PROLCV!B44,0)+IF(ISNUMBER([1]PROHCV!B44)=TRUE,[1]PROHCV!B44,0)+IF(ISNUMBER([1]PROBC!B44)=TRUE,[1]PROBC!B44,0)</f>
        <v>2944988</v>
      </c>
      <c r="C44" s="29">
        <f>IF(ISNUMBER([1]PROCARS!C44)=TRUE,[1]PROCARS!C44,0)+IF(ISNUMBER([1]PROLCV!C44)=TRUE,[1]PROLCV!C44,0)+IF(ISNUMBER([1]PROHCV!C44)=TRUE,[1]PROHCV!C44,0)+IF(ISNUMBER([1]PROBC!C44)=TRUE,[1]PROBC!C44,0)</f>
        <v>2014055</v>
      </c>
      <c r="D44" s="29">
        <f>IF(ISNUMBER([1]PROCARS!D44)=TRUE,[1]PROCARS!D44,0)+IF(ISNUMBER([1]PROLCV!D44)=TRUE,[1]PROLCV!D44,0)+IF(ISNUMBER([1]PROHCV!D44)=TRUE,[1]PROHCV!D44,0)+IF(ISNUMBER([1]PROBC!D44)=TRUE,[1]PROBC!D44,0)</f>
        <v>2248253</v>
      </c>
      <c r="E44" s="29">
        <f>IF(ISNUMBER([1]PROCARS!E44)=TRUE,[1]PROCARS!E44,0)+IF(ISNUMBER([1]PROLCV!E44)=TRUE,[1]PROLCV!E44,0)+IF(ISNUMBER([1]PROHCV!E44)=TRUE,[1]PROHCV!E44,0)+IF(ISNUMBER([1]PROBC!E44)=TRUE,[1]PROBC!E44,0)</f>
        <v>2369769</v>
      </c>
      <c r="F44" s="29">
        <f>IF(ISNUMBER([1]PROCARS!F44)=TRUE,[1]PROCARS!F44,0)+IF(ISNUMBER([1]PROLCV!F44)=TRUE,[1]PROLCV!F44,0)+IF(ISNUMBER([1]PROHCV!F44)=TRUE,[1]PROHCV!F44,0)+IF(ISNUMBER([1]PROBC!F44)=TRUE,[1]PROBC!F44,0)</f>
        <v>2324838</v>
      </c>
      <c r="G44" s="31">
        <f t="shared" si="0"/>
        <v>-0.21099999999999999</v>
      </c>
      <c r="H44" s="31">
        <f t="shared" si="0"/>
        <v>0.154</v>
      </c>
      <c r="I44" s="31">
        <f t="shared" si="0"/>
        <v>3.4000000000000002E-2</v>
      </c>
      <c r="J44" s="31">
        <f t="shared" si="0"/>
        <v>-1.9E-2</v>
      </c>
      <c r="K44" s="8" t="s">
        <v>71</v>
      </c>
    </row>
    <row r="45" spans="1:11" s="14" customFormat="1" ht="24.95" customHeight="1" thickBot="1" x14ac:dyDescent="0.3">
      <c r="A45" s="28" t="s">
        <v>72</v>
      </c>
      <c r="B45" s="42">
        <f>IF(ISNUMBER([1]PROCARS!B45)=TRUE,[1]PROCARS!B45,0)+IF(ISNUMBER([1]PROLCV!B45)=TRUE,[1]PROLCV!B45,0)+IF(ISNUMBER([1]PROHCV!B45)=TRUE,[1]PROHCV!B45,0)+IF(ISNUMBER([1]PROBC!B45)=TRUE,[1]PROBC!B45,0)</f>
        <v>78020</v>
      </c>
      <c r="C45" s="42">
        <f>IF(ISNUMBER([1]PROCARS!C45)=TRUE,[1]PROCARS!C45,0)+IF(ISNUMBER([1]PROLCV!C45)=TRUE,[1]PROLCV!C45,0)+IF(ISNUMBER([1]PROHCV!C45)=TRUE,[1]PROHCV!C45,0)+IF(ISNUMBER([1]PROBC!C45)=TRUE,[1]PROBC!C45,0)</f>
        <v>47281</v>
      </c>
      <c r="D45" s="42">
        <f>IF(ISNUMBER([1]PROCARS!D45)=TRUE,[1]PROCARS!D45,0)+IF(ISNUMBER([1]PROLCV!D45)=TRUE,[1]PROLCV!D45,0)+IF(ISNUMBER([1]PROHCV!D45)=TRUE,[1]PROHCV!D45,0)+IF(ISNUMBER([1]PROBC!D45)=TRUE,[1]PROBC!D45,0)</f>
        <v>40764</v>
      </c>
      <c r="E45" s="42">
        <f>IF(ISNUMBER([1]PROCARS!E45)=TRUE,[1]PROCARS!E45,0)+IF(ISNUMBER([1]PROLCV!E45)=TRUE,[1]PROLCV!E45,0)+IF(ISNUMBER([1]PROHCV!E45)=TRUE,[1]PROHCV!E45,0)+IF(ISNUMBER([1]PROBC!E45)=TRUE,[1]PROBC!E45,0)</f>
        <v>51455</v>
      </c>
      <c r="F45" s="42">
        <f>IF(ISNUMBER([1]PROCARS!F45)=TRUE,[1]PROCARS!F45,0)+IF(ISNUMBER([1]PROLCV!F45)=TRUE,[1]PROLCV!F45,0)+IF(ISNUMBER([1]PROHCV!F45)=TRUE,[1]PROHCV!F45,0)+IF(ISNUMBER([1]PROBC!F45)=TRUE,[1]PROBC!F45,0)</f>
        <v>34700</v>
      </c>
      <c r="G45" s="31">
        <f t="shared" si="0"/>
        <v>-0.55500000000000005</v>
      </c>
      <c r="H45" s="31">
        <f t="shared" si="0"/>
        <v>-0.26600000000000001</v>
      </c>
      <c r="I45" s="31">
        <f t="shared" si="0"/>
        <v>-0.14899999999999999</v>
      </c>
      <c r="J45" s="31">
        <f t="shared" si="0"/>
        <v>-0.32600000000000001</v>
      </c>
      <c r="K45" s="8" t="s">
        <v>20</v>
      </c>
    </row>
    <row r="46" spans="1:11" s="58" customFormat="1" ht="45" customHeight="1" thickTop="1" thickBot="1" x14ac:dyDescent="0.3">
      <c r="A46" s="56" t="s">
        <v>73</v>
      </c>
      <c r="B46" s="16">
        <f>IF(ISNUMBER([1]PROCARS!B46)=TRUE,[1]PROCARS!B46,0)+IF(ISNUMBER([1]PROLCV!B46)=TRUE,[1]PROLCV!B46,0)+IF(ISNUMBER([1]PROHCV!B46)=TRUE,[1]PROHCV!B46,0)+IF(ISNUMBER([1]PROBC!B46)=TRUE,[1]PROBC!B46,0)</f>
        <v>49333841</v>
      </c>
      <c r="C46" s="16">
        <f>IF(ISNUMBER([1]PROCARS!C46)=TRUE,[1]PROCARS!C46,0)+IF(ISNUMBER([1]PROLCV!C46)=TRUE,[1]PROLCV!C46,0)+IF(ISNUMBER([1]PROHCV!C46)=TRUE,[1]PROHCV!C46,0)+IF(ISNUMBER([1]PROBC!C46)=TRUE,[1]PROBC!C46,0)</f>
        <v>44276549.379999995</v>
      </c>
      <c r="D46" s="16">
        <f>IF(ISNUMBER([1]PROCARS!D46)=TRUE,[1]PROCARS!D46,0)+IF(ISNUMBER([1]PROLCV!D46)=TRUE,[1]PROLCV!D46,0)+IF(ISNUMBER([1]PROHCV!D46)=TRUE,[1]PROHCV!D46,0)+IF(ISNUMBER([1]PROBC!D46)=TRUE,[1]PROBC!D46,0)</f>
        <v>46768799.931740001</v>
      </c>
      <c r="E46" s="16">
        <f>IF(ISNUMBER([1]PROCARS!E46)=TRUE,[1]PROCARS!E46,0)+IF(ISNUMBER([1]PROLCV!E46)=TRUE,[1]PROLCV!E46,0)+IF(ISNUMBER([1]PROHCV!E46)=TRUE,[1]PROHCV!E46,0)+IF(ISNUMBER([1]PROBC!E46)=TRUE,[1]PROBC!E46,0)</f>
        <v>50021217.202790596</v>
      </c>
      <c r="F46" s="16">
        <f>IF(ISNUMBER([1]PROCARS!F46)=TRUE,[1]PROCARS!F46,0)+IF(ISNUMBER([1]PROLCV!F46)=TRUE,[1]PROLCV!F46,0)+IF(ISNUMBER([1]PROHCV!F46)=TRUE,[1]PROHCV!F46,0)+IF(ISNUMBER([1]PROBC!F46)=TRUE,[1]PROBC!F46,0)</f>
        <v>55115837.082154952</v>
      </c>
      <c r="G46" s="57">
        <f t="shared" si="0"/>
        <v>0.11700000000000001</v>
      </c>
      <c r="H46" s="57">
        <f t="shared" si="0"/>
        <v>0.245</v>
      </c>
      <c r="I46" s="57">
        <f t="shared" si="0"/>
        <v>0.17799999999999999</v>
      </c>
      <c r="J46" s="57">
        <f t="shared" si="0"/>
        <v>0.10199999999999999</v>
      </c>
      <c r="K46" s="18"/>
    </row>
    <row r="47" spans="1:11" s="14" customFormat="1" ht="24.95" customHeight="1" thickTop="1" x14ac:dyDescent="0.25">
      <c r="A47" s="28" t="s">
        <v>74</v>
      </c>
      <c r="B47" s="29">
        <f>IF(ISNUMBER([1]PROCARS!B47)=TRUE,[1]PROCARS!B47,0)+IF(ISNUMBER([1]PROLCV!B47)=TRUE,[1]PROLCV!B47,0)+IF(ISNUMBER([1]PROHCV!B47)=TRUE,[1]PROHCV!B47,0)+IF(ISNUMBER([1]PROBC!B47)=TRUE,[1]PROBC!B47,0)</f>
        <v>5606</v>
      </c>
      <c r="C47" s="29">
        <f>IF(ISNUMBER([1]PROCARS!C47)=TRUE,[1]PROCARS!C47,0)+IF(ISNUMBER([1]PROLCV!C47)=TRUE,[1]PROLCV!C47,0)+IF(ISNUMBER([1]PROHCV!C47)=TRUE,[1]PROHCV!C47,0)+IF(ISNUMBER([1]PROBC!C47)=TRUE,[1]PROBC!C47,0)</f>
        <v>4730</v>
      </c>
      <c r="D47" s="29">
        <f>IF(ISNUMBER([1]PROCARS!D47)=TRUE,[1]PROCARS!D47,0)+IF(ISNUMBER([1]PROLCV!D47)=TRUE,[1]PROLCV!D47,0)+IF(ISNUMBER([1]PROHCV!D47)=TRUE,[1]PROHCV!D47,0)+IF(ISNUMBER([1]PROBC!D47)=TRUE,[1]PROBC!D47,0)</f>
        <v>5391</v>
      </c>
      <c r="E47" s="29">
        <f>IF(ISNUMBER([1]PROCARS!E47)=TRUE,[1]PROCARS!E47,0)+IF(ISNUMBER([1]PROLCV!E47)=TRUE,[1]PROLCV!E47,0)+IF(ISNUMBER([1]PROHCV!E47)=TRUE,[1]PROHCV!E47,0)+IF(ISNUMBER([1]PROBC!E47)=TRUE,[1]PROBC!E47,0)</f>
        <v>6096</v>
      </c>
      <c r="F47" s="29">
        <f>IF(ISNUMBER([1]PROCARS!F47)=TRUE,[1]PROCARS!F47,0)+IF(ISNUMBER([1]PROLCV!F47)=TRUE,[1]PROLCV!F47,0)+IF(ISNUMBER([1]PROHCV!F47)=TRUE,[1]PROHCV!F47,0)+IF(ISNUMBER([1]PROBC!F47)=TRUE,[1]PROBC!F47,0)</f>
        <v>7141</v>
      </c>
      <c r="G47" s="31">
        <f t="shared" si="0"/>
        <v>0.27400000000000002</v>
      </c>
      <c r="H47" s="31">
        <f t="shared" si="0"/>
        <v>0.51</v>
      </c>
      <c r="I47" s="31">
        <f t="shared" si="0"/>
        <v>0.32500000000000001</v>
      </c>
      <c r="J47" s="31">
        <f t="shared" si="0"/>
        <v>0.17100000000000001</v>
      </c>
      <c r="K47" s="8"/>
    </row>
    <row r="48" spans="1:11" s="14" customFormat="1" ht="24.95" customHeight="1" x14ac:dyDescent="0.25">
      <c r="A48" s="28" t="s">
        <v>75</v>
      </c>
      <c r="B48" s="29">
        <f>IF(ISNUMBER([1]PROCARS!B48)=TRUE,[1]PROCARS!B48,0)+IF(ISNUMBER([1]PROLCV!B48)=TRUE,[1]PROLCV!B48,0)+IF(ISNUMBER([1]PROHCV!B48)=TRUE,[1]PROHCV!B48,0)+IF(ISNUMBER([1]PROBC!B48)=TRUE,[1]PROBC!B48,0)</f>
        <v>25750650</v>
      </c>
      <c r="C48" s="29">
        <f>IF(ISNUMBER([1]PROCARS!C48)=TRUE,[1]PROCARS!C48,0)+IF(ISNUMBER([1]PROLCV!C48)=TRUE,[1]PROLCV!C48,0)+IF(ISNUMBER([1]PROHCV!C48)=TRUE,[1]PROHCV!C48,0)+IF(ISNUMBER([1]PROBC!C48)=TRUE,[1]PROBC!C48,0)</f>
        <v>25225242</v>
      </c>
      <c r="D48" s="29">
        <f>IF(ISNUMBER([1]PROCARS!D48)=TRUE,[1]PROCARS!D48,0)+IF(ISNUMBER([1]PROLCV!D48)=TRUE,[1]PROLCV!D48,0)+IF(ISNUMBER([1]PROHCV!D48)=TRUE,[1]PROHCV!D48,0)+IF(ISNUMBER([1]PROBC!D48)=TRUE,[1]PROBC!D48,0)</f>
        <v>26121712</v>
      </c>
      <c r="E48" s="29">
        <f>IF(ISNUMBER([1]PROCARS!E48)=TRUE,[1]PROCARS!E48,0)+IF(ISNUMBER([1]PROLCV!E48)=TRUE,[1]PROLCV!E48,0)+IF(ISNUMBER([1]PROHCV!E48)=TRUE,[1]PROHCV!E48,0)+IF(ISNUMBER([1]PROBC!E48)=TRUE,[1]PROBC!E48,0)</f>
        <v>27020615</v>
      </c>
      <c r="F48" s="29">
        <f>IF(ISNUMBER([1]PROCARS!F48)=TRUE,[1]PROCARS!F48,0)+IF(ISNUMBER([1]PROLCV!F48)=TRUE,[1]PROLCV!F48,0)+IF(ISNUMBER([1]PROHCV!F48)=TRUE,[1]PROHCV!F48,0)+IF(ISNUMBER([1]PROBC!F48)=TRUE,[1]PROBC!F48,0)</f>
        <v>30160966</v>
      </c>
      <c r="G48" s="31">
        <f t="shared" si="0"/>
        <v>0.17100000000000001</v>
      </c>
      <c r="H48" s="31">
        <f t="shared" si="0"/>
        <v>0.19600000000000001</v>
      </c>
      <c r="I48" s="31">
        <f t="shared" si="0"/>
        <v>0.155</v>
      </c>
      <c r="J48" s="31">
        <f t="shared" si="0"/>
        <v>0.11600000000000001</v>
      </c>
      <c r="K48" s="8" t="s">
        <v>76</v>
      </c>
    </row>
    <row r="49" spans="1:11" s="14" customFormat="1" ht="24.95" customHeight="1" x14ac:dyDescent="0.25">
      <c r="A49" s="28" t="s">
        <v>77</v>
      </c>
      <c r="B49" s="62">
        <f>IF(ISNUMBER([1]PROCARS!B49)=TRUE,[1]PROCARS!B49,0)+IF(ISNUMBER([1]PROLCV!B49)=TRUE,[1]PROLCV!B49,0)+IF(ISNUMBER([1]PROHCV!B49)=TRUE,[1]PROHCV!B49,0)+IF(ISNUMBER([1]PROBC!B49)=TRUE,[1]PROBC!B49,0)</f>
        <v>4524366</v>
      </c>
      <c r="C49" s="62">
        <f>IF(ISNUMBER([1]PROCARS!C49)=TRUE,[1]PROCARS!C49,0)+IF(ISNUMBER([1]PROLCV!C49)=TRUE,[1]PROLCV!C49,0)+IF(ISNUMBER([1]PROHCV!C49)=TRUE,[1]PROHCV!C49,0)+IF(ISNUMBER([1]PROBC!C49)=TRUE,[1]PROBC!C49,0)</f>
        <v>3381819</v>
      </c>
      <c r="D49" s="62">
        <f>IF(ISNUMBER([1]PROCARS!D49)=TRUE,[1]PROCARS!D49,0)+IF(ISNUMBER([1]PROLCV!D49)=TRUE,[1]PROLCV!D49,0)+IF(ISNUMBER([1]PROHCV!D49)=TRUE,[1]PROHCV!D49,0)+IF(ISNUMBER([1]PROBC!D49)=TRUE,[1]PROBC!D49,0)</f>
        <v>4399112</v>
      </c>
      <c r="E49" s="62">
        <f>IF(ISNUMBER([1]PROCARS!E49)=TRUE,[1]PROCARS!E49,0)+IF(ISNUMBER([1]PROLCV!E49)=TRUE,[1]PROLCV!E49,0)+IF(ISNUMBER([1]PROHCV!E49)=TRUE,[1]PROHCV!E49,0)+IF(ISNUMBER([1]PROBC!E49)=TRUE,[1]PROBC!E49,0)</f>
        <v>5457242</v>
      </c>
      <c r="F49" s="62">
        <f>IF(ISNUMBER([1]PROCARS!F49)=TRUE,[1]PROCARS!F49,0)+IF(ISNUMBER([1]PROLCV!F49)=TRUE,[1]PROLCV!F49,0)+IF(ISNUMBER([1]PROHCV!F49)=TRUE,[1]PROHCV!F49,0)+IF(ISNUMBER([1]PROBC!F49)=TRUE,[1]PROBC!F49,0)</f>
        <v>5851507</v>
      </c>
      <c r="G49" s="31">
        <f t="shared" si="0"/>
        <v>0.29299999999999998</v>
      </c>
      <c r="H49" s="31">
        <f t="shared" si="0"/>
        <v>0.73</v>
      </c>
      <c r="I49" s="31">
        <f t="shared" si="0"/>
        <v>0.33</v>
      </c>
      <c r="J49" s="31">
        <f t="shared" si="0"/>
        <v>7.1999999999999995E-2</v>
      </c>
      <c r="K49" s="8" t="s">
        <v>78</v>
      </c>
    </row>
    <row r="50" spans="1:11" s="14" customFormat="1" ht="24.95" customHeight="1" x14ac:dyDescent="0.25">
      <c r="A50" s="28" t="s">
        <v>79</v>
      </c>
      <c r="B50" s="29">
        <f>IF(ISNUMBER([1]PROCARS!B50)=TRUE,[1]PROCARS!B50,0)+IF(ISNUMBER([1]PROLCV!B50)=TRUE,[1]PROLCV!B50,0)+IF(ISNUMBER([1]PROHCV!B50)=TRUE,[1]PROHCV!B50,0)+IF(ISNUMBER([1]PROBC!B50)=TRUE,[1]PROBC!B50,0)</f>
        <v>1286848</v>
      </c>
      <c r="C50" s="29">
        <f>IF(ISNUMBER([1]PROCARS!C50)=TRUE,[1]PROCARS!C50,0)+IF(ISNUMBER([1]PROLCV!C50)=TRUE,[1]PROLCV!C50,0)+IF(ISNUMBER([1]PROHCV!C50)=TRUE,[1]PROHCV!C50,0)+IF(ISNUMBER([1]PROBC!C50)=TRUE,[1]PROBC!C50,0)</f>
        <v>690176</v>
      </c>
      <c r="D50" s="29">
        <f>IF(ISNUMBER([1]PROCARS!D50)=TRUE,[1]PROCARS!D50,0)+IF(ISNUMBER([1]PROLCV!D50)=TRUE,[1]PROLCV!D50,0)+IF(ISNUMBER([1]PROHCV!D50)=TRUE,[1]PROHCV!D50,0)+IF(ISNUMBER([1]PROBC!D50)=TRUE,[1]PROBC!D50,0)</f>
        <v>1121967</v>
      </c>
      <c r="E50" s="29">
        <f>IF(ISNUMBER([1]PROCARS!E50)=TRUE,[1]PROCARS!E50,0)+IF(ISNUMBER([1]PROLCV!E50)=TRUE,[1]PROLCV!E50,0)+IF(ISNUMBER([1]PROHCV!E50)=TRUE,[1]PROHCV!E50,0)+IF(ISNUMBER([1]PROBC!E50)=TRUE,[1]PROBC!E50,0)</f>
        <v>1470146</v>
      </c>
      <c r="F50" s="29">
        <f>IF(ISNUMBER([1]PROCARS!F50)=TRUE,[1]PROCARS!F50,0)+IF(ISNUMBER([1]PROLCV!F50)=TRUE,[1]PROLCV!F50,0)+IF(ISNUMBER([1]PROHCV!F50)=TRUE,[1]PROHCV!F50,0)+IF(ISNUMBER([1]PROBC!F50)=TRUE,[1]PROBC!F50,0)</f>
        <v>1395717</v>
      </c>
      <c r="G50" s="31">
        <f t="shared" si="0"/>
        <v>8.5000000000000006E-2</v>
      </c>
      <c r="H50" s="31">
        <f t="shared" si="0"/>
        <v>1.022</v>
      </c>
      <c r="I50" s="31">
        <f t="shared" si="0"/>
        <v>0.24399999999999999</v>
      </c>
      <c r="J50" s="31">
        <f t="shared" si="0"/>
        <v>-5.0999999999999997E-2</v>
      </c>
      <c r="K50" s="63" t="s">
        <v>80</v>
      </c>
    </row>
    <row r="51" spans="1:11" s="14" customFormat="1" ht="24.95" customHeight="1" x14ac:dyDescent="0.25">
      <c r="A51" s="28" t="s">
        <v>81</v>
      </c>
      <c r="B51" s="51">
        <f>IF(ISNUMBER([1]PROCARS!B51)=TRUE,[1]PROCARS!B51,0)+IF(ISNUMBER([1]PROLCV!B51)=TRUE,[1]PROLCV!B51,0)+IF(ISNUMBER([1]PROHCV!B51)=TRUE,[1]PROHCV!B51,0)+IF(ISNUMBER([1]PROBC!B51)=TRUE,[1]PROBC!B51,0)</f>
        <v>821060</v>
      </c>
      <c r="C51" s="51">
        <f>IF(ISNUMBER([1]PROCARS!C51)=TRUE,[1]PROCARS!C51,0)+IF(ISNUMBER([1]PROLCV!C51)=TRUE,[1]PROLCV!C51,0)+IF(ISNUMBER([1]PROHCV!C51)=TRUE,[1]PROHCV!C51,0)+IF(ISNUMBER([1]PROBC!C51)=TRUE,[1]PROBC!C51,0)</f>
        <v>880997.38000000012</v>
      </c>
      <c r="D51" s="51">
        <f>IF(ISNUMBER([1]PROCARS!D51)=TRUE,[1]PROCARS!D51,0)+IF(ISNUMBER([1]PROLCV!D51)=TRUE,[1]PROLCV!D51,0)+IF(ISNUMBER([1]PROHCV!D51)=TRUE,[1]PROHCV!D51,0)+IF(ISNUMBER([1]PROBC!D51)=TRUE,[1]PROBC!D51,0)</f>
        <v>894298.48973999999</v>
      </c>
      <c r="E51" s="51">
        <f>IF(ISNUMBER([1]PROCARS!E51)=TRUE,[1]PROCARS!E51,0)+IF(ISNUMBER([1]PROLCV!E51)=TRUE,[1]PROLCV!E51,0)+IF(ISNUMBER([1]PROHCV!E51)=TRUE,[1]PROHCV!E51,0)+IF(ISNUMBER([1]PROBC!E51)=TRUE,[1]PROBC!E51,0)</f>
        <v>1064215.2027905998</v>
      </c>
      <c r="F51" s="51">
        <f>IF(ISNUMBER([1]PROCARS!F51)=TRUE,[1]PROCARS!F51,0)+IF(ISNUMBER([1]PROLCV!F51)=TRUE,[1]PROLCV!F51,0)+IF(ISNUMBER([1]PROHCV!F51)=TRUE,[1]PROHCV!F51,0)+IF(ISNUMBER([1]PROBC!F51)=TRUE,[1]PROBC!F51,0)</f>
        <v>1188471.0821549583</v>
      </c>
      <c r="G51" s="31">
        <f t="shared" si="0"/>
        <v>0.44700000000000001</v>
      </c>
      <c r="H51" s="31">
        <f t="shared" si="0"/>
        <v>0.34899999999999998</v>
      </c>
      <c r="I51" s="31">
        <f t="shared" si="0"/>
        <v>0.32900000000000001</v>
      </c>
      <c r="J51" s="31">
        <f t="shared" si="0"/>
        <v>0.11700000000000001</v>
      </c>
      <c r="K51" s="8" t="s">
        <v>20</v>
      </c>
    </row>
    <row r="52" spans="1:11" s="14" customFormat="1" ht="24.95" customHeight="1" x14ac:dyDescent="0.25">
      <c r="A52" s="28" t="s">
        <v>82</v>
      </c>
      <c r="B52" s="29">
        <f>IF(ISNUMBER([1]PROCARS!B52)=TRUE,[1]PROCARS!B52,0)+IF(ISNUMBER([1]PROLCV!B52)=TRUE,[1]PROLCV!B52,0)+IF(ISNUMBER([1]PROHCV!B52)=TRUE,[1]PROHCV!B52,0)+IF(ISNUMBER([1]PROBC!B52)=TRUE,[1]PROBC!B52,0)</f>
        <v>9684507</v>
      </c>
      <c r="C52" s="29">
        <f>IF(ISNUMBER([1]PROCARS!C52)=TRUE,[1]PROCARS!C52,0)+IF(ISNUMBER([1]PROLCV!C52)=TRUE,[1]PROLCV!C52,0)+IF(ISNUMBER([1]PROHCV!C52)=TRUE,[1]PROHCV!C52,0)+IF(ISNUMBER([1]PROBC!C52)=TRUE,[1]PROBC!C52,0)</f>
        <v>8067943</v>
      </c>
      <c r="D52" s="29">
        <f>IF(ISNUMBER([1]PROCARS!D52)=TRUE,[1]PROCARS!D52,0)+IF(ISNUMBER([1]PROLCV!D52)=TRUE,[1]PROLCV!D52,0)+IF(ISNUMBER([1]PROHCV!D52)=TRUE,[1]PROHCV!D52,0)+IF(ISNUMBER([1]PROBC!D52)=TRUE,[1]PROBC!D52,0)</f>
        <v>7836908</v>
      </c>
      <c r="E52" s="29">
        <f>IF(ISNUMBER([1]PROCARS!E52)=TRUE,[1]PROCARS!E52,0)+IF(ISNUMBER([1]PROLCV!E52)=TRUE,[1]PROLCV!E52,0)+IF(ISNUMBER([1]PROHCV!E52)=TRUE,[1]PROHCV!E52,0)+IF(ISNUMBER([1]PROBC!E52)=TRUE,[1]PROBC!E52,0)</f>
        <v>7835539</v>
      </c>
      <c r="F52" s="29">
        <f>IF(ISNUMBER([1]PROCARS!F52)=TRUE,[1]PROCARS!F52,0)+IF(ISNUMBER([1]PROLCV!F52)=TRUE,[1]PROLCV!F52,0)+IF(ISNUMBER([1]PROHCV!F52)=TRUE,[1]PROHCV!F52,0)+IF(ISNUMBER([1]PROBC!F52)=TRUE,[1]PROBC!F52,0)</f>
        <v>8997440</v>
      </c>
      <c r="G52" s="31">
        <f t="shared" si="0"/>
        <v>-7.0999999999999994E-2</v>
      </c>
      <c r="H52" s="31">
        <f t="shared" si="0"/>
        <v>0.115</v>
      </c>
      <c r="I52" s="31">
        <f t="shared" si="0"/>
        <v>0.14799999999999999</v>
      </c>
      <c r="J52" s="31">
        <f t="shared" si="0"/>
        <v>0.14799999999999999</v>
      </c>
      <c r="K52" s="8" t="s">
        <v>83</v>
      </c>
    </row>
    <row r="53" spans="1:11" s="14" customFormat="1" ht="24.6" customHeight="1" x14ac:dyDescent="0.25">
      <c r="A53" s="28" t="s">
        <v>84</v>
      </c>
      <c r="B53" s="29">
        <f>IF(ISNUMBER([1]PROCARS!B53)=TRUE,[1]PROCARS!B53,0)+IF(ISNUMBER([1]PROLCV!B53)=TRUE,[1]PROLCV!B53,0)+IF(ISNUMBER([1]PROHCV!B53)=TRUE,[1]PROHCV!B53,0)+IF(ISNUMBER([1]PROBC!B53)=TRUE,[1]PROBC!B53,0)</f>
        <v>571632</v>
      </c>
      <c r="C53" s="29">
        <f>IF(ISNUMBER([1]PROCARS!C53)=TRUE,[1]PROCARS!C53,0)+IF(ISNUMBER([1]PROLCV!C53)=TRUE,[1]PROLCV!C53,0)+IF(ISNUMBER([1]PROHCV!C53)=TRUE,[1]PROHCV!C53,0)+IF(ISNUMBER([1]PROBC!C53)=TRUE,[1]PROBC!C53,0)</f>
        <v>485186</v>
      </c>
      <c r="D53" s="29">
        <f>IF(ISNUMBER([1]PROCARS!D53)=TRUE,[1]PROCARS!D53,0)+IF(ISNUMBER([1]PROLCV!D53)=TRUE,[1]PROLCV!D53,0)+IF(ISNUMBER([1]PROHCV!D53)=TRUE,[1]PROHCV!D53,0)+IF(ISNUMBER([1]PROBC!D53)=TRUE,[1]PROBC!D53,0)</f>
        <v>481651</v>
      </c>
      <c r="E53" s="29">
        <f>IF(ISNUMBER([1]PROCARS!E53)=TRUE,[1]PROCARS!E53,0)+IF(ISNUMBER([1]PROLCV!E53)=TRUE,[1]PROLCV!E53,0)+IF(ISNUMBER([1]PROHCV!E53)=TRUE,[1]PROHCV!E53,0)+IF(ISNUMBER([1]PROBC!E53)=TRUE,[1]PROBC!E53,0)</f>
        <v>702275</v>
      </c>
      <c r="F53" s="29">
        <f>IF(ISNUMBER([1]PROCARS!F53)=TRUE,[1]PROCARS!F53,0)+IF(ISNUMBER([1]PROLCV!F53)=TRUE,[1]PROLCV!F53,0)+IF(ISNUMBER([1]PROHCV!F53)=TRUE,[1]PROHCV!F53,0)+IF(ISNUMBER([1]PROBC!F53)=TRUE,[1]PROBC!F53,0)</f>
        <v>774600</v>
      </c>
      <c r="G53" s="31">
        <f t="shared" si="0"/>
        <v>0.35499999999999998</v>
      </c>
      <c r="H53" s="31">
        <f t="shared" si="0"/>
        <v>0.59699999999999998</v>
      </c>
      <c r="I53" s="31">
        <f t="shared" si="0"/>
        <v>0.60799999999999998</v>
      </c>
      <c r="J53" s="31">
        <f t="shared" si="0"/>
        <v>0.10299999999999999</v>
      </c>
      <c r="K53" s="8" t="s">
        <v>85</v>
      </c>
    </row>
    <row r="54" spans="1:11" s="14" customFormat="1" ht="38.450000000000003" customHeight="1" x14ac:dyDescent="0.25">
      <c r="A54" s="28" t="s">
        <v>86</v>
      </c>
      <c r="B54" s="29">
        <f>IF(ISNUMBER([1]PROCARS!B54)=TRUE,[1]PROCARS!B54,0)+IF(ISNUMBER([1]PROLCV!B54)=TRUE,[1]PROLCV!B54,0)+IF(ISNUMBER([1]PROHCV!B54)=TRUE,[1]PROHCV!B54,0)+IF(ISNUMBER([1]PROBC!B54)=TRUE,[1]PROBC!B54,0)</f>
        <v>15496</v>
      </c>
      <c r="C54" s="29">
        <f>IF(ISNUMBER([1]PROCARS!C54)=TRUE,[1]PROCARS!C54,0)+IF(ISNUMBER([1]PROLCV!C54)=TRUE,[1]PROLCV!C54,0)+IF(ISNUMBER([1]PROHCV!C54)=TRUE,[1]PROHCV!C54,0)+IF(ISNUMBER([1]PROBC!C54)=TRUE,[1]PROBC!C54,0)</f>
        <v>10753</v>
      </c>
      <c r="D54" s="29">
        <f>IF(ISNUMBER([1]PROCARS!D54)=TRUE,[1]PROCARS!D54,0)+IF(ISNUMBER([1]PROLCV!D54)=TRUE,[1]PROLCV!D54,0)+IF(ISNUMBER([1]PROHCV!D54)=TRUE,[1]PROHCV!D54,0)+IF(ISNUMBER([1]PROBC!D54)=TRUE,[1]PROBC!D54,0)</f>
        <v>1957.0460000000005</v>
      </c>
      <c r="E54" s="29">
        <f>IF(ISNUMBER([1]PROCARS!E54)=TRUE,[1]PROCARS!E54,0)+IF(ISNUMBER([1]PROLCV!E54)=TRUE,[1]PROLCV!E54,0)+IF(ISNUMBER([1]PROHCV!E54)=TRUE,[1]PROHCV!E54,0)+IF(ISNUMBER([1]PROBC!E54)=TRUE,[1]PROBC!E54,0)</f>
        <v>3175</v>
      </c>
      <c r="F54" s="29">
        <f>IF(ISNUMBER([1]PROCARS!F54)=TRUE,[1]PROCARS!F54,0)+IF(ISNUMBER([1]PROLCV!F54)=TRUE,[1]PROLCV!F54,0)+IF(ISNUMBER([1]PROHCV!F54)=TRUE,[1]PROHCV!F54,0)+IF(ISNUMBER([1]PROBC!F54)=TRUE,[1]PROBC!F54,0)</f>
        <v>1475</v>
      </c>
      <c r="G54" s="31">
        <f t="shared" si="0"/>
        <v>-0.90500000000000003</v>
      </c>
      <c r="H54" s="31">
        <f t="shared" si="0"/>
        <v>-0.86299999999999999</v>
      </c>
      <c r="I54" s="31">
        <f t="shared" si="0"/>
        <v>-0.246</v>
      </c>
      <c r="J54" s="31">
        <f t="shared" si="0"/>
        <v>-0.53500000000000003</v>
      </c>
      <c r="K54" s="64" t="s">
        <v>87</v>
      </c>
    </row>
    <row r="55" spans="1:11" s="14" customFormat="1" ht="24.95" customHeight="1" x14ac:dyDescent="0.25">
      <c r="A55" s="28" t="s">
        <v>88</v>
      </c>
      <c r="B55" s="29">
        <f>IF(ISNUMBER([1]PROCARS!B55)=TRUE,[1]PROCARS!B55,0)+IF(ISNUMBER([1]PROLCV!B55)=TRUE,[1]PROLCV!B55,0)+IF(ISNUMBER([1]PROHCV!B55)=TRUE,[1]PROHCV!B55,0)+IF(ISNUMBER([1]PROBC!B55)=TRUE,[1]PROBC!B55,0)</f>
        <v>186751</v>
      </c>
      <c r="C55" s="29">
        <f>IF(ISNUMBER([1]PROCARS!C55)=TRUE,[1]PROCARS!C55,0)+IF(ISNUMBER([1]PROLCV!C55)=TRUE,[1]PROLCV!C55,0)+IF(ISNUMBER([1]PROHCV!C55)=TRUE,[1]PROHCV!C55,0)+IF(ISNUMBER([1]PROBC!C55)=TRUE,[1]PROBC!C55,0)</f>
        <v>117375</v>
      </c>
      <c r="D55" s="29">
        <f>IF(ISNUMBER([1]PROCARS!D55)=TRUE,[1]PROCARS!D55,0)+IF(ISNUMBER([1]PROLCV!D55)=TRUE,[1]PROLCV!D55,0)+IF(ISNUMBER([1]PROHCV!D55)=TRUE,[1]PROHCV!D55,0)+IF(ISNUMBER([1]PROBC!D55)=TRUE,[1]PROBC!D55,0)</f>
        <v>238702</v>
      </c>
      <c r="E55" s="29">
        <f>IF(ISNUMBER([1]PROCARS!E55)=TRUE,[1]PROCARS!E55,0)+IF(ISNUMBER([1]PROLCV!E55)=TRUE,[1]PROLCV!E55,0)+IF(ISNUMBER([1]PROHCV!E55)=TRUE,[1]PROHCV!E55,0)+IF(ISNUMBER([1]PROBC!E55)=TRUE,[1]PROBC!E55,0)</f>
        <v>235454</v>
      </c>
      <c r="F55" s="29">
        <f>IF(ISNUMBER([1]PROCARS!F55)=TRUE,[1]PROCARS!F55,0)+IF(ISNUMBER([1]PROLCV!F55)=TRUE,[1]PROLCV!F55,0)+IF(ISNUMBER([1]PROHCV!F55)=TRUE,[1]PROHCV!F55,0)+IF(ISNUMBER([1]PROBC!F55)=TRUE,[1]PROBC!F55,0)</f>
        <v>79513</v>
      </c>
      <c r="G55" s="31">
        <f t="shared" si="0"/>
        <v>-0.57399999999999995</v>
      </c>
      <c r="H55" s="31">
        <f t="shared" si="0"/>
        <v>-0.32300000000000001</v>
      </c>
      <c r="I55" s="31">
        <f t="shared" si="0"/>
        <v>-0.66700000000000004</v>
      </c>
      <c r="J55" s="31">
        <f t="shared" si="0"/>
        <v>-0.66200000000000003</v>
      </c>
      <c r="K55" s="8" t="s">
        <v>89</v>
      </c>
    </row>
    <row r="56" spans="1:11" s="14" customFormat="1" ht="24.95" customHeight="1" x14ac:dyDescent="0.25">
      <c r="A56" s="65" t="s">
        <v>90</v>
      </c>
      <c r="B56" s="29">
        <f>IF(ISNUMBER([1]PROCARS!B56)=TRUE,[1]PROCARS!B56,0)+IF(ISNUMBER([1]PROLCV!B56)=TRUE,[1]PROLCV!B56,0)+IF(ISNUMBER([1]PROHCV!B56)=TRUE,[1]PROHCV!B56,0)+IF(ISNUMBER([1]PROBC!B56)=TRUE,[1]PROBC!B56,0)</f>
        <v>95094</v>
      </c>
      <c r="C56" s="29">
        <f>IF(ISNUMBER([1]PROCARS!C56)=TRUE,[1]PROCARS!C56,0)+IF(ISNUMBER([1]PROLCV!C56)=TRUE,[1]PROLCV!C56,0)+IF(ISNUMBER([1]PROHCV!C56)=TRUE,[1]PROHCV!C56,0)+IF(ISNUMBER([1]PROBC!C56)=TRUE,[1]PROBC!C56,0)</f>
        <v>67297</v>
      </c>
      <c r="D56" s="29">
        <f>IF(ISNUMBER([1]PROCARS!D56)=TRUE,[1]PROCARS!D56,0)+IF(ISNUMBER([1]PROLCV!D56)=TRUE,[1]PROLCV!D56,0)+IF(ISNUMBER([1]PROHCV!D56)=TRUE,[1]PROHCV!D56,0)+IF(ISNUMBER([1]PROBC!D56)=TRUE,[1]PROBC!D56,0)</f>
        <v>85873.686000000002</v>
      </c>
      <c r="E56" s="29">
        <f>IF(ISNUMBER([1]PROCARS!E56)=TRUE,[1]PROCARS!E56,0)+IF(ISNUMBER([1]PROLCV!E56)=TRUE,[1]PROLCV!E56,0)+IF(ISNUMBER([1]PROHCV!E56)=TRUE,[1]PROHCV!E56,0)+IF(ISNUMBER([1]PROBC!E56)=TRUE,[1]PROBC!E56,0)</f>
        <v>92223</v>
      </c>
      <c r="F56" s="29">
        <f>IF(ISNUMBER([1]PROCARS!F56)=TRUE,[1]PROCARS!F56,0)+IF(ISNUMBER([1]PROLCV!F56)=TRUE,[1]PROLCV!F56,0)+IF(ISNUMBER([1]PROHCV!F56)=TRUE,[1]PROHCV!F56,0)+IF(ISNUMBER([1]PROBC!F56)=TRUE,[1]PROBC!F56,0)</f>
        <v>110350</v>
      </c>
      <c r="G56" s="31">
        <f t="shared" si="0"/>
        <v>0.16</v>
      </c>
      <c r="H56" s="31">
        <f t="shared" si="0"/>
        <v>0.64</v>
      </c>
      <c r="I56" s="31">
        <f t="shared" si="0"/>
        <v>0.28499999999999998</v>
      </c>
      <c r="J56" s="31">
        <f t="shared" si="0"/>
        <v>0.19700000000000001</v>
      </c>
      <c r="K56" s="63" t="s">
        <v>91</v>
      </c>
    </row>
    <row r="57" spans="1:11" s="14" customFormat="1" ht="24.95" customHeight="1" x14ac:dyDescent="0.25">
      <c r="A57" s="28" t="s">
        <v>92</v>
      </c>
      <c r="B57" s="29">
        <f>IF(ISNUMBER([1]PROCARS!B57)=TRUE,[1]PROCARS!B57,0)+IF(ISNUMBER([1]PROLCV!B57)=TRUE,[1]PROLCV!B57,0)+IF(ISNUMBER([1]PROHCV!B57)=TRUE,[1]PROHCV!B57,0)+IF(ISNUMBER([1]PROBC!B57)=TRUE,[1]PROBC!B57,0)</f>
        <v>3950614</v>
      </c>
      <c r="C57" s="29">
        <f>IF(ISNUMBER([1]PROCARS!C57)=TRUE,[1]PROCARS!C57,0)+IF(ISNUMBER([1]PROLCV!C57)=TRUE,[1]PROLCV!C57,0)+IF(ISNUMBER([1]PROHCV!C57)=TRUE,[1]PROHCV!C57,0)+IF(ISNUMBER([1]PROBC!C57)=TRUE,[1]PROBC!C57,0)</f>
        <v>3506774</v>
      </c>
      <c r="D57" s="29">
        <f>IF(ISNUMBER([1]PROCARS!D57)=TRUE,[1]PROCARS!D57,0)+IF(ISNUMBER([1]PROLCV!D57)=TRUE,[1]PROLCV!D57,0)+IF(ISNUMBER([1]PROHCV!D57)=TRUE,[1]PROHCV!D57,0)+IF(ISNUMBER([1]PROBC!D57)=TRUE,[1]PROBC!D57,0)</f>
        <v>3462404</v>
      </c>
      <c r="E57" s="29">
        <f>IF(ISNUMBER([1]PROCARS!E57)=TRUE,[1]PROCARS!E57,0)+IF(ISNUMBER([1]PROLCV!E57)=TRUE,[1]PROLCV!E57,0)+IF(ISNUMBER([1]PROHCV!E57)=TRUE,[1]PROHCV!E57,0)+IF(ISNUMBER([1]PROBC!E57)=TRUE,[1]PROBC!E57,0)</f>
        <v>3757049</v>
      </c>
      <c r="F57" s="29">
        <f>IF(ISNUMBER([1]PROCARS!F57)=TRUE,[1]PROCARS!F57,0)+IF(ISNUMBER([1]PROLCV!F57)=TRUE,[1]PROLCV!F57,0)+IF(ISNUMBER([1]PROHCV!F57)=TRUE,[1]PROHCV!F57,0)+IF(ISNUMBER([1]PROBC!F57)=TRUE,[1]PROBC!F57,0)</f>
        <v>4243597</v>
      </c>
      <c r="G57" s="31">
        <f t="shared" si="0"/>
        <v>7.3999999999999996E-2</v>
      </c>
      <c r="H57" s="31">
        <f t="shared" si="0"/>
        <v>0.21</v>
      </c>
      <c r="I57" s="31">
        <f t="shared" si="0"/>
        <v>0.22600000000000001</v>
      </c>
      <c r="J57" s="31">
        <f t="shared" si="0"/>
        <v>0.13</v>
      </c>
      <c r="K57" s="8" t="s">
        <v>93</v>
      </c>
    </row>
    <row r="58" spans="1:11" s="14" customFormat="1" ht="24.95" customHeight="1" x14ac:dyDescent="0.25">
      <c r="A58" s="28" t="s">
        <v>94</v>
      </c>
      <c r="B58" s="29">
        <f>IF(ISNUMBER([1]PROCARS!B58)=TRUE,[1]PROCARS!B58,0)+IF(ISNUMBER([1]PROLCV!B58)=TRUE,[1]PROLCV!B58,0)+IF(ISNUMBER([1]PROHCV!B58)=TRUE,[1]PROHCV!B58,0)+IF(ISNUMBER([1]PROBC!B58)=TRUE,[1]PROBC!B58,0)</f>
        <v>251304</v>
      </c>
      <c r="C58" s="29">
        <f>IF(ISNUMBER([1]PROCARS!C58)=TRUE,[1]PROCARS!C58,0)+IF(ISNUMBER([1]PROLCV!C58)=TRUE,[1]PROLCV!C58,0)+IF(ISNUMBER([1]PROHCV!C58)=TRUE,[1]PROHCV!C58,0)+IF(ISNUMBER([1]PROBC!C58)=TRUE,[1]PROBC!C58,0)</f>
        <v>245615</v>
      </c>
      <c r="D58" s="29">
        <f>IF(ISNUMBER([1]PROCARS!D58)=TRUE,[1]PROCARS!D58,0)+IF(ISNUMBER([1]PROLCV!D58)=TRUE,[1]PROLCV!D58,0)+IF(ISNUMBER([1]PROHCV!D58)=TRUE,[1]PROHCV!D58,0)+IF(ISNUMBER([1]PROBC!D58)=TRUE,[1]PROBC!D58,0)</f>
        <v>265320</v>
      </c>
      <c r="E58" s="29">
        <f>IF(ISNUMBER([1]PROCARS!E58)=TRUE,[1]PROCARS!E58,0)+IF(ISNUMBER([1]PROLCV!E58)=TRUE,[1]PROLCV!E58,0)+IF(ISNUMBER([1]PROHCV!E58)=TRUE,[1]PROHCV!E58,0)+IF(ISNUMBER([1]PROBC!E58)=TRUE,[1]PROBC!E58,0)</f>
        <v>261263</v>
      </c>
      <c r="F58" s="29">
        <f>IF(ISNUMBER([1]PROCARS!F58)=TRUE,[1]PROCARS!F58,0)+IF(ISNUMBER([1]PROLCV!F58)=TRUE,[1]PROLCV!F58,0)+IF(ISNUMBER([1]PROHCV!F58)=TRUE,[1]PROHCV!F58,0)+IF(ISNUMBER([1]PROBC!F58)=TRUE,[1]PROBC!F58,0)</f>
        <v>285962</v>
      </c>
      <c r="G58" s="31">
        <f t="shared" si="0"/>
        <v>0.13800000000000001</v>
      </c>
      <c r="H58" s="31">
        <f t="shared" si="0"/>
        <v>0.16400000000000001</v>
      </c>
      <c r="I58" s="31">
        <f t="shared" si="0"/>
        <v>7.8E-2</v>
      </c>
      <c r="J58" s="31">
        <f t="shared" si="0"/>
        <v>9.5000000000000001E-2</v>
      </c>
      <c r="K58" s="8" t="s">
        <v>95</v>
      </c>
    </row>
    <row r="59" spans="1:11" s="14" customFormat="1" ht="24.95" customHeight="1" x14ac:dyDescent="0.25">
      <c r="A59" s="28" t="s">
        <v>96</v>
      </c>
      <c r="B59" s="29">
        <f>IF(ISNUMBER([1]PROCARS!B59)=TRUE,[1]PROCARS!B59,0)+IF(ISNUMBER([1]PROLCV!B59)=TRUE,[1]PROLCV!B59,0)+IF(ISNUMBER([1]PROHCV!B59)=TRUE,[1]PROHCV!B59,0)+IF(ISNUMBER([1]PROBC!B59)=TRUE,[1]PROBC!B59,0)</f>
        <v>2013710</v>
      </c>
      <c r="C59" s="29">
        <f>IF(ISNUMBER([1]PROCARS!C59)=TRUE,[1]PROCARS!C59,0)+IF(ISNUMBER([1]PROLCV!C59)=TRUE,[1]PROLCV!C59,0)+IF(ISNUMBER([1]PROHCV!C59)=TRUE,[1]PROHCV!C59,0)+IF(ISNUMBER([1]PROBC!C59)=TRUE,[1]PROBC!C59,0)</f>
        <v>1427074</v>
      </c>
      <c r="D59" s="29">
        <f>IF(ISNUMBER([1]PROCARS!D59)=TRUE,[1]PROCARS!D59,0)+IF(ISNUMBER([1]PROLCV!D59)=TRUE,[1]PROLCV!D59,0)+IF(ISNUMBER([1]PROHCV!D59)=TRUE,[1]PROHCV!D59,0)+IF(ISNUMBER([1]PROBC!D59)=TRUE,[1]PROBC!D59,0)</f>
        <v>1685705</v>
      </c>
      <c r="E59" s="29">
        <f>IF(ISNUMBER([1]PROCARS!E59)=TRUE,[1]PROCARS!E59,0)+IF(ISNUMBER([1]PROLCV!E59)=TRUE,[1]PROLCV!E59,0)+IF(ISNUMBER([1]PROHCV!E59)=TRUE,[1]PROHCV!E59,0)+IF(ISNUMBER([1]PROBC!E59)=TRUE,[1]PROBC!E59,0)</f>
        <v>1883515</v>
      </c>
      <c r="F59" s="29">
        <f>IF(ISNUMBER([1]PROCARS!F59)=TRUE,[1]PROCARS!F59,0)+IF(ISNUMBER([1]PROLCV!F59)=TRUE,[1]PROLCV!F59,0)+IF(ISNUMBER([1]PROHCV!F59)=TRUE,[1]PROHCV!F59,0)+IF(ISNUMBER([1]PROBC!F59)=TRUE,[1]PROBC!F59,0)</f>
        <v>1841663</v>
      </c>
      <c r="G59" s="31">
        <f t="shared" si="0"/>
        <v>-8.5000000000000006E-2</v>
      </c>
      <c r="H59" s="31">
        <f t="shared" si="0"/>
        <v>0.29099999999999998</v>
      </c>
      <c r="I59" s="31">
        <f t="shared" si="0"/>
        <v>9.2999999999999999E-2</v>
      </c>
      <c r="J59" s="31">
        <f t="shared" si="0"/>
        <v>-2.1999999999999999E-2</v>
      </c>
      <c r="K59" s="8" t="s">
        <v>97</v>
      </c>
    </row>
    <row r="60" spans="1:11" s="14" customFormat="1" ht="24.95" customHeight="1" thickBot="1" x14ac:dyDescent="0.3">
      <c r="A60" s="28" t="s">
        <v>98</v>
      </c>
      <c r="B60" s="29">
        <f>IF(ISNUMBER([1]PROCARS!B60)=TRUE,[1]PROCARS!B60,0)+IF(ISNUMBER([1]PROLCV!B60)=TRUE,[1]PROLCV!B60,0)+IF(ISNUMBER([1]PROHCV!B60)=TRUE,[1]PROHCV!B60,0)+IF(ISNUMBER([1]PROBC!B60)=TRUE,[1]PROBC!B60,0)</f>
        <v>176203</v>
      </c>
      <c r="C60" s="29">
        <f>IF(ISNUMBER([1]PROCARS!C60)=TRUE,[1]PROCARS!C60,0)+IF(ISNUMBER([1]PROLCV!C60)=TRUE,[1]PROLCV!C60,0)+IF(ISNUMBER([1]PROHCV!C60)=TRUE,[1]PROHCV!C60,0)+IF(ISNUMBER([1]PROBC!C60)=TRUE,[1]PROBC!C60,0)</f>
        <v>165568</v>
      </c>
      <c r="D60" s="29">
        <f>IF(ISNUMBER([1]PROCARS!D60)=TRUE,[1]PROCARS!D60,0)+IF(ISNUMBER([1]PROLCV!D60)=TRUE,[1]PROLCV!D60,0)+IF(ISNUMBER([1]PROHCV!D60)=TRUE,[1]PROHCV!D60,0)+IF(ISNUMBER([1]PROBC!D60)=TRUE,[1]PROBC!D60,0)</f>
        <v>167798.71</v>
      </c>
      <c r="E60" s="29">
        <f>IF(ISNUMBER([1]PROCARS!E60)=TRUE,[1]PROCARS!E60,0)+IF(ISNUMBER([1]PROLCV!E60)=TRUE,[1]PROLCV!E60,0)+IF(ISNUMBER([1]PROHCV!E60)=TRUE,[1]PROHCV!E60,0)+IF(ISNUMBER([1]PROBC!E60)=TRUE,[1]PROBC!E60,0)</f>
        <v>232410</v>
      </c>
      <c r="F60" s="29">
        <f>IF(ISNUMBER([1]PROCARS!F60)=TRUE,[1]PROCARS!F60,0)+IF(ISNUMBER([1]PROLCV!F60)=TRUE,[1]PROLCV!F60,0)+IF(ISNUMBER([1]PROHCV!F60)=TRUE,[1]PROHCV!F60,0)+IF(ISNUMBER([1]PROBC!F60)=TRUE,[1]PROBC!F60,0)</f>
        <v>177435</v>
      </c>
      <c r="G60" s="31">
        <f t="shared" si="0"/>
        <v>7.0000000000000001E-3</v>
      </c>
      <c r="H60" s="31">
        <f t="shared" si="0"/>
        <v>7.1999999999999995E-2</v>
      </c>
      <c r="I60" s="31">
        <f t="shared" si="0"/>
        <v>5.7000000000000002E-2</v>
      </c>
      <c r="J60" s="31">
        <f t="shared" si="0"/>
        <v>-0.23699999999999999</v>
      </c>
      <c r="K60" s="63" t="s">
        <v>91</v>
      </c>
    </row>
    <row r="61" spans="1:11" s="58" customFormat="1" ht="45" customHeight="1" thickTop="1" thickBot="1" x14ac:dyDescent="0.3">
      <c r="A61" s="56" t="s">
        <v>99</v>
      </c>
      <c r="B61" s="16">
        <f>IF(ISNUMBER([1]PROCARS!B61)=TRUE,[1]PROCARS!B61,0)+IF(ISNUMBER([1]PROLCV!B61)=TRUE,[1]PROLCV!B61,0)+IF(ISNUMBER([1]PROHCV!B61)=TRUE,[1]PROHCV!B61,0)+IF(ISNUMBER([1]PROBC!B61)=TRUE,[1]PROBC!B61,0)</f>
        <v>1095151</v>
      </c>
      <c r="C61" s="16">
        <f>IF(ISNUMBER([1]PROCARS!C61)=TRUE,[1]PROCARS!C61,0)+IF(ISNUMBER([1]PROLCV!C61)=TRUE,[1]PROLCV!C61,0)+IF(ISNUMBER([1]PROHCV!C61)=TRUE,[1]PROHCV!C61,0)+IF(ISNUMBER([1]PROBC!C61)=TRUE,[1]PROBC!C61,0)</f>
        <v>776247</v>
      </c>
      <c r="D61" s="16">
        <f>IF(ISNUMBER([1]PROCARS!D61)=TRUE,[1]PROCARS!D61,0)+IF(ISNUMBER([1]PROLCV!D61)=TRUE,[1]PROLCV!D61,0)+IF(ISNUMBER([1]PROHCV!D61)=TRUE,[1]PROHCV!D61,0)+IF(ISNUMBER([1]PROBC!D61)=TRUE,[1]PROBC!D61,0)</f>
        <v>907302</v>
      </c>
      <c r="E61" s="16">
        <f>IF(ISNUMBER([1]PROCARS!E61)=TRUE,[1]PROCARS!E61,0)+IF(ISNUMBER([1]PROLCV!E61)=TRUE,[1]PROLCV!E61,0)+IF(ISNUMBER([1]PROHCV!E61)=TRUE,[1]PROHCV!E61,0)+IF(ISNUMBER([1]PROBC!E61)=TRUE,[1]PROBC!E61,0)</f>
        <v>1022783</v>
      </c>
      <c r="F61" s="16">
        <f>IF(ISNUMBER([1]PROCARS!F61)=TRUE,[1]PROCARS!F61,0)+IF(ISNUMBER([1]PROLCV!F61)=TRUE,[1]PROLCV!F61,0)+IF(ISNUMBER([1]PROHCV!F61)=TRUE,[1]PROHCV!F61,0)+IF(ISNUMBER([1]PROBC!F61)=TRUE,[1]PROBC!F61,0)</f>
        <v>1171422</v>
      </c>
      <c r="G61" s="57">
        <f t="shared" si="0"/>
        <v>7.0000000000000007E-2</v>
      </c>
      <c r="H61" s="57">
        <f t="shared" si="0"/>
        <v>0.50900000000000001</v>
      </c>
      <c r="I61" s="57">
        <f t="shared" si="0"/>
        <v>0.29099999999999998</v>
      </c>
      <c r="J61" s="57">
        <f t="shared" si="0"/>
        <v>0.14499999999999999</v>
      </c>
      <c r="K61" s="18"/>
    </row>
    <row r="62" spans="1:11" s="19" customFormat="1" ht="29.45" customHeight="1" thickTop="1" x14ac:dyDescent="0.25">
      <c r="A62" s="66" t="s">
        <v>100</v>
      </c>
      <c r="B62" s="51">
        <f>IF(ISNUMBER([1]PROCARS!B62)=TRUE,[1]PROCARS!B62,0)+IF(ISNUMBER([1]PROLCV!B62)=TRUE,[1]PROLCV!B62,0)+IF(ISNUMBER([1]PROHCV!B62)=TRUE,[1]PROHCV!B62,0)+IF(ISNUMBER([1]PROBC!B62)=TRUE,[1]PROBC!B62,0)</f>
        <v>60012</v>
      </c>
      <c r="C62" s="51">
        <f>IF(ISNUMBER([1]PROCARS!C62)=TRUE,[1]PROCARS!C62,0)+IF(ISNUMBER([1]PROLCV!C62)=TRUE,[1]PROLCV!C62,0)+IF(ISNUMBER([1]PROHCV!C62)=TRUE,[1]PROHCV!C62,0)+IF(ISNUMBER([1]PROBC!C62)=TRUE,[1]PROBC!C62,0)</f>
        <v>754</v>
      </c>
      <c r="D62" s="51">
        <f>IF(ISNUMBER([1]PROCARS!D62)=TRUE,[1]PROCARS!D62,0)+IF(ISNUMBER([1]PROLCV!D62)=TRUE,[1]PROLCV!D62,0)+IF(ISNUMBER([1]PROHCV!D62)=TRUE,[1]PROHCV!D62,0)+IF(ISNUMBER([1]PROBC!D62)=TRUE,[1]PROBC!D62,0)</f>
        <v>5208</v>
      </c>
      <c r="E62" s="51">
        <f>IF(ISNUMBER([1]PROCARS!E62)=TRUE,[1]PROCARS!E62,0)+IF(ISNUMBER([1]PROLCV!E62)=TRUE,[1]PROLCV!E62,0)+IF(ISNUMBER([1]PROHCV!E62)=TRUE,[1]PROHCV!E62,0)+IF(ISNUMBER([1]PROBC!E62)=TRUE,[1]PROBC!E62,0)</f>
        <v>2773</v>
      </c>
      <c r="F62" s="51">
        <f>IF(ISNUMBER([1]PROCARS!F62)=TRUE,[1]PROCARS!F62,0)+IF(ISNUMBER([1]PROLCV!F62)=TRUE,[1]PROLCV!F62,0)+IF(ISNUMBER([1]PROHCV!F62)=TRUE,[1]PROHCV!F62,0)+IF(ISNUMBER([1]PROBC!F62)=TRUE,[1]PROBC!F62,0)</f>
        <v>2456</v>
      </c>
      <c r="G62" s="67">
        <f t="shared" si="0"/>
        <v>-0.95899999999999996</v>
      </c>
      <c r="H62" s="67">
        <f t="shared" si="0"/>
        <v>2.2570000000000001</v>
      </c>
      <c r="I62" s="67">
        <f t="shared" si="0"/>
        <v>-0.52800000000000002</v>
      </c>
      <c r="J62" s="67">
        <f t="shared" si="0"/>
        <v>-0.114</v>
      </c>
      <c r="K62" s="8" t="s">
        <v>20</v>
      </c>
    </row>
    <row r="63" spans="1:11" s="19" customFormat="1" ht="29.45" customHeight="1" x14ac:dyDescent="0.25">
      <c r="A63" s="66" t="s">
        <v>101</v>
      </c>
      <c r="B63" s="51">
        <f>IF(ISNUMBER([1]PROCARS!B63)=TRUE,[1]PROCARS!B63,0)+IF(ISNUMBER([1]PROLCV!B63)=TRUE,[1]PROLCV!B63,0)+IF(ISNUMBER([1]PROHCV!B63)=TRUE,[1]PROHCV!B63,0)+IF(ISNUMBER([1]PROBC!B63)=TRUE,[1]PROBC!B63,0)</f>
        <v>18500</v>
      </c>
      <c r="C63" s="51">
        <f>IF(ISNUMBER([1]PROCARS!C63)=TRUE,[1]PROCARS!C63,0)+IF(ISNUMBER([1]PROLCV!C63)=TRUE,[1]PROLCV!C63,0)+IF(ISNUMBER([1]PROHCV!C63)=TRUE,[1]PROHCV!C63,0)+IF(ISNUMBER([1]PROBC!C63)=TRUE,[1]PROBC!C63,0)</f>
        <v>23754</v>
      </c>
      <c r="D63" s="68" t="s">
        <v>52</v>
      </c>
      <c r="E63" s="68" t="s">
        <v>52</v>
      </c>
      <c r="F63" s="68" t="s">
        <v>52</v>
      </c>
      <c r="G63" s="67" t="s">
        <v>53</v>
      </c>
      <c r="H63" s="67" t="s">
        <v>53</v>
      </c>
      <c r="I63" s="67" t="s">
        <v>53</v>
      </c>
      <c r="J63" s="67" t="s">
        <v>53</v>
      </c>
      <c r="K63" s="8"/>
    </row>
    <row r="64" spans="1:11" s="14" customFormat="1" ht="29.45" customHeight="1" x14ac:dyDescent="0.25">
      <c r="A64" s="28" t="s">
        <v>102</v>
      </c>
      <c r="B64" s="51">
        <f>IF(ISNUMBER([1]PROCARS!B64)=TRUE,[1]PROCARS!B64,0)+IF(ISNUMBER([1]PROLCV!B64)=TRUE,[1]PROLCV!B64,0)+IF(ISNUMBER([1]PROHCV!B64)=TRUE,[1]PROHCV!B64,0)+IF(ISNUMBER([1]PROBC!B64)=TRUE,[1]PROBC!B64,0)</f>
        <v>403218</v>
      </c>
      <c r="C64" s="51">
        <f>IF(ISNUMBER([1]PROCARS!C64)=TRUE,[1]PROCARS!C64,0)+IF(ISNUMBER([1]PROLCV!C64)=TRUE,[1]PROLCV!C64,0)+IF(ISNUMBER([1]PROHCV!C64)=TRUE,[1]PROHCV!C64,0)+IF(ISNUMBER([1]PROBC!C64)=TRUE,[1]PROBC!C64,0)</f>
        <v>328280</v>
      </c>
      <c r="D64" s="51">
        <f>IF(ISNUMBER([1]PROCARS!D64)=TRUE,[1]PROCARS!D64,0)+IF(ISNUMBER([1]PROLCV!D64)=TRUE,[1]PROLCV!D64,0)+IF(ISNUMBER([1]PROHCV!D64)=TRUE,[1]PROHCV!D64,0)+IF(ISNUMBER([1]PROBC!D64)=TRUE,[1]PROBC!D64,0)</f>
        <v>403007</v>
      </c>
      <c r="E64" s="51">
        <f>IF(ISNUMBER([1]PROCARS!E64)=TRUE,[1]PROCARS!E64,0)+IF(ISNUMBER([1]PROLCV!E64)=TRUE,[1]PROLCV!E64,0)+IF(ISNUMBER([1]PROHCV!E64)=TRUE,[1]PROHCV!E64,0)+IF(ISNUMBER([1]PROBC!E64)=TRUE,[1]PROBC!E64,0)</f>
        <v>464864</v>
      </c>
      <c r="F64" s="51">
        <f>IF(ISNUMBER([1]PROCARS!F64)=TRUE,[1]PROCARS!F64,0)+IF(ISNUMBER([1]PROLCV!F64)=TRUE,[1]PROLCV!F64,0)+IF(ISNUMBER([1]PROHCV!F64)=TRUE,[1]PROHCV!F64,0)+IF(ISNUMBER([1]PROBC!F64)=TRUE,[1]PROBC!F64,0)</f>
        <v>535825</v>
      </c>
      <c r="G64" s="31">
        <f t="shared" si="0"/>
        <v>0.32900000000000001</v>
      </c>
      <c r="H64" s="31">
        <f t="shared" si="0"/>
        <v>0.63200000000000001</v>
      </c>
      <c r="I64" s="31">
        <f t="shared" si="0"/>
        <v>0.33</v>
      </c>
      <c r="J64" s="31">
        <f t="shared" si="0"/>
        <v>0.153</v>
      </c>
      <c r="K64" s="8" t="s">
        <v>20</v>
      </c>
    </row>
    <row r="65" spans="1:11" s="14" customFormat="1" ht="29.45" customHeight="1" thickBot="1" x14ac:dyDescent="0.3">
      <c r="A65" s="28" t="s">
        <v>103</v>
      </c>
      <c r="B65" s="69">
        <f>IF(ISNUMBER([1]PROCARS!B65)=TRUE,[1]PROCARS!B65,0)+IF(ISNUMBER([1]PROLCV!B65)=TRUE,[1]PROLCV!B65,0)+IF(ISNUMBER([1]PROHCV!B65)=TRUE,[1]PROHCV!B65,0)+IF(ISNUMBER([1]PROBC!B65)=TRUE,[1]PROBC!B65,0)</f>
        <v>631921</v>
      </c>
      <c r="C65" s="69">
        <f>IF(ISNUMBER([1]PROCARS!C65)=TRUE,[1]PROCARS!C65,0)+IF(ISNUMBER([1]PROLCV!C65)=TRUE,[1]PROLCV!C65,0)+IF(ISNUMBER([1]PROHCV!C65)=TRUE,[1]PROHCV!C65,0)+IF(ISNUMBER([1]PROBC!C65)=TRUE,[1]PROBC!C65,0)</f>
        <v>447213</v>
      </c>
      <c r="D65" s="69">
        <f>IF(ISNUMBER([1]PROCARS!D65)=TRUE,[1]PROCARS!D65,0)+IF(ISNUMBER([1]PROLCV!D65)=TRUE,[1]PROLCV!D65,0)+IF(ISNUMBER([1]PROHCV!D65)=TRUE,[1]PROHCV!D65,0)+IF(ISNUMBER([1]PROBC!D65)=TRUE,[1]PROBC!D65,0)</f>
        <v>499087</v>
      </c>
      <c r="E65" s="69">
        <f>IF(ISNUMBER([1]PROCARS!E65)=TRUE,[1]PROCARS!E65,0)+IF(ISNUMBER([1]PROLCV!E65)=TRUE,[1]PROLCV!E65,0)+IF(ISNUMBER([1]PROHCV!E65)=TRUE,[1]PROHCV!E65,0)+IF(ISNUMBER([1]PROBC!E65)=TRUE,[1]PROBC!E65,0)</f>
        <v>555889</v>
      </c>
      <c r="F65" s="69">
        <f>IF(ISNUMBER([1]PROCARS!F65)=TRUE,[1]PROCARS!F65,0)+IF(ISNUMBER([1]PROLCV!F65)=TRUE,[1]PROLCV!F65,0)+IF(ISNUMBER([1]PROHCV!F65)=TRUE,[1]PROHCV!F65,0)+IF(ISNUMBER([1]PROBC!F65)=TRUE,[1]PROBC!F65,0)</f>
        <v>633337</v>
      </c>
      <c r="G65" s="31">
        <f t="shared" si="0"/>
        <v>2E-3</v>
      </c>
      <c r="H65" s="31">
        <f t="shared" si="0"/>
        <v>0.41599999999999998</v>
      </c>
      <c r="I65" s="31">
        <f t="shared" si="0"/>
        <v>0.26900000000000002</v>
      </c>
      <c r="J65" s="31">
        <f t="shared" si="0"/>
        <v>0.13900000000000001</v>
      </c>
      <c r="K65" s="70" t="s">
        <v>104</v>
      </c>
    </row>
    <row r="66" spans="1:11" s="58" customFormat="1" ht="45" customHeight="1" thickTop="1" thickBot="1" x14ac:dyDescent="0.3">
      <c r="A66" s="56" t="s">
        <v>105</v>
      </c>
      <c r="B66" s="16">
        <f>IF(ISNUMBER([1]PROCARS!B66)=TRUE,[1]PROCARS!B66,0)+IF(ISNUMBER([1]PROLCV!B66)=TRUE,[1]PROLCV!B66,0)+IF(ISNUMBER([1]PROHCV!B66)=TRUE,[1]PROHCV!B66,0)+IF(ISNUMBER([1]PROBC!B66)=TRUE,[1]PROBC!B66,0)</f>
        <v>91858164.538461536</v>
      </c>
      <c r="C66" s="16">
        <f>IF(ISNUMBER([1]PROCARS!C66)=TRUE,[1]PROCARS!C66,0)+IF(ISNUMBER([1]PROLCV!C66)=TRUE,[1]PROLCV!C66,0)+IF(ISNUMBER([1]PROHCV!C66)=TRUE,[1]PROHCV!C66,0)+IF(ISNUMBER([1]PROBC!C66)=TRUE,[1]PROBC!C66,0)</f>
        <v>77438570.308000013</v>
      </c>
      <c r="D66" s="16">
        <f>IF(ISNUMBER([1]PROCARS!D66)=TRUE,[1]PROCARS!D66,0)+IF(ISNUMBER([1]PROLCV!D66)=TRUE,[1]PROLCV!D66,0)+IF(ISNUMBER([1]PROHCV!D66)=TRUE,[1]PROHCV!D66,0)+IF(ISNUMBER([1]PROBC!D66)=TRUE,[1]PROBC!D66,0)</f>
        <v>80004574.57371676</v>
      </c>
      <c r="E66" s="16">
        <f>IF(ISNUMBER([1]PROCARS!E66)=TRUE,[1]PROCARS!E66,0)+IF(ISNUMBER([1]PROLCV!E66)=TRUE,[1]PROLCV!E66,0)+IF(ISNUMBER([1]PROHCV!E66)=TRUE,[1]PROHCV!E66,0)+IF(ISNUMBER([1]PROBC!E66)=TRUE,[1]PROBC!E66,0)</f>
        <v>84830376.202790588</v>
      </c>
      <c r="F66" s="16">
        <f>IF(ISNUMBER([1]PROCARS!F66)=TRUE,[1]PROCARS!F66,0)+IF(ISNUMBER([1]PROLCV!F66)=TRUE,[1]PROLCV!F66,0)+IF(ISNUMBER([1]PROHCV!F66)=TRUE,[1]PROHCV!F66,0)+IF(ISNUMBER([1]PROBC!F66)=TRUE,[1]PROBC!F66,0)</f>
        <v>93546599.38875033</v>
      </c>
      <c r="G66" s="71">
        <f t="shared" si="0"/>
        <v>1.7999999999999999E-2</v>
      </c>
      <c r="H66" s="71">
        <f t="shared" si="0"/>
        <v>0.20799999999999999</v>
      </c>
      <c r="I66" s="71">
        <f t="shared" si="0"/>
        <v>0.16900000000000001</v>
      </c>
      <c r="J66" s="71">
        <f t="shared" si="0"/>
        <v>0.10299999999999999</v>
      </c>
      <c r="K66" s="18"/>
    </row>
    <row r="67" spans="1:11" ht="69.599999999999994" customHeight="1" thickTop="1" x14ac:dyDescent="0.4">
      <c r="A67" s="72"/>
      <c r="B67" s="73"/>
      <c r="C67" s="73"/>
      <c r="D67" s="74"/>
      <c r="E67" s="74"/>
      <c r="F67" s="74"/>
      <c r="G67" s="74"/>
      <c r="H67" s="74"/>
      <c r="I67" s="74" t="s">
        <v>0</v>
      </c>
    </row>
    <row r="68" spans="1:11" ht="45.95" customHeight="1" x14ac:dyDescent="0.4">
      <c r="A68" s="75" t="s">
        <v>106</v>
      </c>
      <c r="B68" s="76"/>
      <c r="C68" s="76"/>
      <c r="D68" s="74"/>
      <c r="E68" s="74"/>
      <c r="F68" s="74"/>
      <c r="G68" s="74"/>
      <c r="H68" s="74"/>
      <c r="I68" s="74"/>
    </row>
    <row r="69" spans="1:11" ht="38.1" customHeight="1" x14ac:dyDescent="0.4">
      <c r="A69" s="77" t="s">
        <v>107</v>
      </c>
      <c r="B69" s="78"/>
      <c r="C69" s="78"/>
      <c r="D69" s="74"/>
      <c r="E69" s="74"/>
      <c r="F69" s="74"/>
      <c r="G69"/>
      <c r="H69"/>
      <c r="I69"/>
    </row>
    <row r="70" spans="1:11" ht="71.45" customHeight="1" x14ac:dyDescent="0.4">
      <c r="A70" s="79" t="s">
        <v>108</v>
      </c>
      <c r="B70" s="79"/>
      <c r="C70" s="79"/>
      <c r="D70" s="74"/>
      <c r="E70" s="74"/>
      <c r="F70" s="74"/>
      <c r="G70" s="80"/>
      <c r="H70" s="80"/>
      <c r="I70" s="80"/>
      <c r="J70" s="80"/>
    </row>
    <row r="71" spans="1:11" ht="25.15" customHeight="1" x14ac:dyDescent="0.4">
      <c r="A71" s="81" t="s">
        <v>109</v>
      </c>
      <c r="B71" s="82"/>
      <c r="C71" s="82"/>
      <c r="D71" s="74"/>
      <c r="E71" s="74"/>
      <c r="F71" s="74"/>
      <c r="K71" s="84"/>
    </row>
    <row r="72" spans="1:11" ht="25.15" customHeight="1" x14ac:dyDescent="0.4">
      <c r="B72" s="82"/>
      <c r="C72" s="82"/>
      <c r="D72" s="74"/>
      <c r="E72" s="74"/>
      <c r="F72" s="74"/>
      <c r="K72" s="84"/>
    </row>
    <row r="73" spans="1:11" ht="24" thickBot="1" x14ac:dyDescent="0.4">
      <c r="B73" s="82"/>
      <c r="C73" s="82"/>
      <c r="D73" s="85"/>
      <c r="E73" s="85"/>
      <c r="F73" s="85"/>
      <c r="K73" s="84"/>
    </row>
    <row r="74" spans="1:11" ht="21" customHeight="1" thickTop="1" thickBot="1" x14ac:dyDescent="0.3">
      <c r="A74" s="86" t="s">
        <v>3</v>
      </c>
      <c r="B74" s="87" t="str">
        <f t="shared" ref="B74:F75" si="1">B4</f>
        <v>YTD 2019</v>
      </c>
      <c r="C74" s="87" t="str">
        <f t="shared" si="1"/>
        <v>YTD 2020</v>
      </c>
      <c r="D74" s="87" t="str">
        <f t="shared" si="1"/>
        <v>YTD 2021</v>
      </c>
      <c r="E74" s="87" t="str">
        <f t="shared" si="1"/>
        <v>YTD 2022</v>
      </c>
      <c r="F74" s="87" t="str">
        <f t="shared" si="1"/>
        <v>YTD 2023</v>
      </c>
      <c r="G74" s="98" t="s">
        <v>4</v>
      </c>
      <c r="H74" s="98" t="s">
        <v>5</v>
      </c>
      <c r="I74" s="98" t="s">
        <v>6</v>
      </c>
      <c r="J74" s="98" t="s">
        <v>7</v>
      </c>
      <c r="K74" s="88"/>
    </row>
    <row r="75" spans="1:11" s="91" customFormat="1" ht="21" customHeight="1" thickTop="1" thickBot="1" x14ac:dyDescent="0.3">
      <c r="A75" s="89" t="s">
        <v>9</v>
      </c>
      <c r="B75" s="90" t="str">
        <f t="shared" si="1"/>
        <v>Q1-Q4</v>
      </c>
      <c r="C75" s="90" t="str">
        <f t="shared" si="1"/>
        <v>Q1-Q4</v>
      </c>
      <c r="D75" s="90" t="str">
        <f t="shared" si="1"/>
        <v>Q1-Q4</v>
      </c>
      <c r="E75" s="90" t="str">
        <f t="shared" si="1"/>
        <v>Q1-Q4</v>
      </c>
      <c r="F75" s="90" t="str">
        <f t="shared" si="1"/>
        <v>Q1-Q4</v>
      </c>
      <c r="G75" s="99"/>
      <c r="H75" s="99"/>
      <c r="I75" s="99"/>
      <c r="J75" s="99"/>
      <c r="K75" s="88"/>
    </row>
    <row r="76" spans="1:11" ht="21.75" thickTop="1" thickBot="1" x14ac:dyDescent="0.35">
      <c r="A76" s="92" t="s">
        <v>110</v>
      </c>
      <c r="B76" s="93">
        <f>B8+B38+B47+B52+B57</f>
        <v>43799708</v>
      </c>
      <c r="C76" s="93">
        <f>C8+C38+C47+C52+C57</f>
        <v>34936479</v>
      </c>
      <c r="D76" s="93">
        <f>D8+D38+D47+D52+D57</f>
        <v>34186693.170278639</v>
      </c>
      <c r="E76" s="93">
        <f>E8+E38+E47+E52+E57</f>
        <v>36293051</v>
      </c>
      <c r="F76" s="93">
        <f>F8+F38+F47+F52+F57</f>
        <v>40580878</v>
      </c>
      <c r="G76" s="39">
        <f t="shared" ref="G76:J78" si="2">ROUND(IF(AND(ISNUMBER($F76)=TRUE,(B76&lt;&gt;0)=TRUE),$F76/B76-1," "),3)</f>
        <v>-7.2999999999999995E-2</v>
      </c>
      <c r="H76" s="39">
        <f t="shared" si="2"/>
        <v>0.16200000000000001</v>
      </c>
      <c r="I76" s="39">
        <f t="shared" si="2"/>
        <v>0.187</v>
      </c>
      <c r="J76" s="39">
        <f t="shared" si="2"/>
        <v>0.11799999999999999</v>
      </c>
      <c r="K76" s="88"/>
    </row>
    <row r="77" spans="1:11" ht="21.75" thickTop="1" thickBot="1" x14ac:dyDescent="0.35">
      <c r="A77" s="92" t="s">
        <v>111</v>
      </c>
      <c r="B77" s="93">
        <f>B78-B76</f>
        <v>48058456.538461536</v>
      </c>
      <c r="C77" s="93">
        <f>C78-C76</f>
        <v>42502091.308000013</v>
      </c>
      <c r="D77" s="93">
        <f>D78-D76</f>
        <v>45817881.403438121</v>
      </c>
      <c r="E77" s="93">
        <f>E78-E76</f>
        <v>48537325.202790588</v>
      </c>
      <c r="F77" s="93">
        <f>F78-F76</f>
        <v>52965721.38875033</v>
      </c>
      <c r="G77" s="31">
        <f t="shared" si="2"/>
        <v>0.10199999999999999</v>
      </c>
      <c r="H77" s="31">
        <f t="shared" si="2"/>
        <v>0.246</v>
      </c>
      <c r="I77" s="31">
        <f t="shared" si="2"/>
        <v>0.156</v>
      </c>
      <c r="J77" s="31">
        <f t="shared" si="2"/>
        <v>9.0999999999999998E-2</v>
      </c>
      <c r="K77" s="88"/>
    </row>
    <row r="78" spans="1:11" ht="21.75" thickTop="1" thickBot="1" x14ac:dyDescent="0.35">
      <c r="A78" s="92" t="s">
        <v>112</v>
      </c>
      <c r="B78" s="93">
        <f>B66</f>
        <v>91858164.538461536</v>
      </c>
      <c r="C78" s="93">
        <f>C66</f>
        <v>77438570.308000013</v>
      </c>
      <c r="D78" s="93">
        <f>D66</f>
        <v>80004574.57371676</v>
      </c>
      <c r="E78" s="93">
        <f>E66</f>
        <v>84830376.202790588</v>
      </c>
      <c r="F78" s="93">
        <f>F66</f>
        <v>93546599.38875033</v>
      </c>
      <c r="G78" s="94">
        <f t="shared" si="2"/>
        <v>1.7999999999999999E-2</v>
      </c>
      <c r="H78" s="94">
        <f t="shared" si="2"/>
        <v>0.20799999999999999</v>
      </c>
      <c r="I78" s="94">
        <f t="shared" si="2"/>
        <v>0.16900000000000001</v>
      </c>
      <c r="J78" s="94">
        <f t="shared" si="2"/>
        <v>0.10299999999999999</v>
      </c>
      <c r="K78" s="88"/>
    </row>
    <row r="79" spans="1:11" ht="16.5" thickTop="1" x14ac:dyDescent="0.25">
      <c r="B79" s="95"/>
      <c r="C79" s="95"/>
      <c r="K79" s="88"/>
    </row>
    <row r="80" spans="1:11" ht="15.75" x14ac:dyDescent="0.25">
      <c r="B80" s="95"/>
      <c r="C80" s="95"/>
      <c r="K80" s="96"/>
    </row>
    <row r="81" spans="1:11" ht="15.75" x14ac:dyDescent="0.25">
      <c r="B81" s="95"/>
      <c r="C81" s="95"/>
      <c r="K81" s="96"/>
    </row>
    <row r="82" spans="1:11" ht="19.5" x14ac:dyDescent="0.3">
      <c r="A82" s="97" t="s">
        <v>113</v>
      </c>
      <c r="B82" s="95"/>
      <c r="C82" s="95"/>
      <c r="K82" s="96"/>
    </row>
    <row r="83" spans="1:11" ht="28.9" customHeight="1" x14ac:dyDescent="0.3">
      <c r="A83" s="97" t="s">
        <v>114</v>
      </c>
      <c r="B83" s="95"/>
      <c r="C83" s="95"/>
      <c r="K83" s="96"/>
    </row>
    <row r="85" spans="1:11" ht="15.6" customHeight="1" x14ac:dyDescent="0.25">
      <c r="B85" s="83"/>
      <c r="C85" s="83"/>
      <c r="D85" s="83"/>
      <c r="E85" s="83"/>
      <c r="F85" s="83"/>
    </row>
    <row r="86" spans="1:11" ht="15.6" customHeight="1" x14ac:dyDescent="0.25">
      <c r="B86" s="83"/>
      <c r="C86" s="83"/>
      <c r="D86" s="83"/>
      <c r="E86" s="83"/>
      <c r="F86" s="83"/>
    </row>
    <row r="87" spans="1:11" ht="15.6" customHeight="1" x14ac:dyDescent="0.25">
      <c r="B87" s="83"/>
      <c r="C87" s="83"/>
      <c r="D87" s="83"/>
      <c r="E87" s="83"/>
      <c r="F87" s="83"/>
    </row>
    <row r="88" spans="1:11" ht="15.6" customHeight="1" x14ac:dyDescent="0.25">
      <c r="B88" s="83"/>
      <c r="C88" s="83"/>
      <c r="D88" s="83"/>
      <c r="E88" s="83"/>
      <c r="F88" s="83"/>
    </row>
    <row r="89" spans="1:11" x14ac:dyDescent="0.25">
      <c r="C89" s="83"/>
      <c r="D89" s="83"/>
      <c r="E89" s="83"/>
      <c r="F89" s="83"/>
    </row>
    <row r="90" spans="1:11" x14ac:dyDescent="0.25">
      <c r="C90" s="83"/>
      <c r="D90" s="83"/>
      <c r="E90" s="83"/>
      <c r="F90" s="83"/>
    </row>
    <row r="91" spans="1:11" x14ac:dyDescent="0.25">
      <c r="C91" s="83"/>
      <c r="D91" s="83"/>
      <c r="E91" s="83"/>
      <c r="F91" s="83"/>
    </row>
    <row r="92" spans="1:11" x14ac:dyDescent="0.25">
      <c r="C92" s="83"/>
      <c r="D92" s="83"/>
      <c r="E92" s="83"/>
      <c r="F92" s="83"/>
    </row>
    <row r="93" spans="1:11" x14ac:dyDescent="0.25">
      <c r="C93" s="83"/>
      <c r="D93" s="83"/>
      <c r="E93" s="83"/>
      <c r="F93" s="83"/>
    </row>
    <row r="94" spans="1:11" x14ac:dyDescent="0.25">
      <c r="C94" s="83"/>
      <c r="D94" s="83"/>
      <c r="E94" s="83"/>
      <c r="F94" s="83"/>
    </row>
    <row r="95" spans="1:11" x14ac:dyDescent="0.25">
      <c r="C95" s="83"/>
      <c r="D95" s="83"/>
      <c r="E95" s="83"/>
      <c r="F95" s="83"/>
    </row>
    <row r="96" spans="1:11" x14ac:dyDescent="0.25">
      <c r="C96" s="83"/>
      <c r="D96" s="83"/>
      <c r="E96" s="83"/>
      <c r="F96" s="83"/>
    </row>
    <row r="97" spans="3:6" x14ac:dyDescent="0.25">
      <c r="C97" s="83"/>
      <c r="D97" s="83"/>
      <c r="E97" s="83"/>
      <c r="F97" s="83"/>
    </row>
    <row r="98" spans="3:6" x14ac:dyDescent="0.25">
      <c r="C98" s="83"/>
      <c r="D98" s="83"/>
      <c r="E98" s="83"/>
      <c r="F98" s="83"/>
    </row>
    <row r="99" spans="3:6" x14ac:dyDescent="0.25">
      <c r="C99" s="83"/>
      <c r="D99" s="83"/>
      <c r="E99" s="83"/>
      <c r="F99" s="83"/>
    </row>
    <row r="100" spans="3:6" x14ac:dyDescent="0.25">
      <c r="C100" s="83"/>
      <c r="D100" s="83"/>
      <c r="E100" s="83"/>
      <c r="F100" s="83"/>
    </row>
    <row r="101" spans="3:6" x14ac:dyDescent="0.25">
      <c r="C101" s="83"/>
      <c r="D101" s="83"/>
      <c r="E101" s="83"/>
      <c r="F101" s="83"/>
    </row>
    <row r="102" spans="3:6" x14ac:dyDescent="0.25">
      <c r="C102" s="83"/>
      <c r="D102" s="83"/>
      <c r="E102" s="83"/>
      <c r="F102" s="83"/>
    </row>
    <row r="103" spans="3:6" x14ac:dyDescent="0.25">
      <c r="C103" s="83"/>
      <c r="D103" s="83"/>
      <c r="E103" s="83"/>
      <c r="F103" s="83"/>
    </row>
    <row r="104" spans="3:6" x14ac:dyDescent="0.25">
      <c r="C104" s="83"/>
      <c r="D104" s="83"/>
      <c r="E104" s="83"/>
      <c r="F104" s="83"/>
    </row>
    <row r="105" spans="3:6" x14ac:dyDescent="0.25">
      <c r="C105" s="83"/>
      <c r="D105" s="83"/>
      <c r="E105" s="83"/>
      <c r="F105" s="83"/>
    </row>
    <row r="106" spans="3:6" x14ac:dyDescent="0.25">
      <c r="C106" s="83"/>
      <c r="D106" s="83"/>
      <c r="E106" s="83"/>
      <c r="F106" s="83"/>
    </row>
    <row r="107" spans="3:6" x14ac:dyDescent="0.25">
      <c r="C107" s="83"/>
      <c r="D107" s="83"/>
      <c r="E107" s="83"/>
      <c r="F107" s="83"/>
    </row>
    <row r="108" spans="3:6" x14ac:dyDescent="0.25">
      <c r="C108" s="83"/>
      <c r="D108" s="83"/>
      <c r="E108" s="83"/>
      <c r="F108" s="83"/>
    </row>
    <row r="109" spans="3:6" x14ac:dyDescent="0.25">
      <c r="C109" s="83"/>
      <c r="D109" s="83"/>
      <c r="E109" s="83"/>
      <c r="F109" s="83"/>
    </row>
    <row r="110" spans="3:6" x14ac:dyDescent="0.25">
      <c r="C110" s="83"/>
      <c r="D110" s="83"/>
      <c r="E110" s="83"/>
      <c r="F110" s="83"/>
    </row>
    <row r="111" spans="3:6" x14ac:dyDescent="0.25">
      <c r="C111" s="83"/>
      <c r="D111" s="83"/>
      <c r="E111" s="83"/>
      <c r="F111" s="83"/>
    </row>
    <row r="112" spans="3:6" x14ac:dyDescent="0.25">
      <c r="C112" s="83"/>
      <c r="D112" s="83"/>
      <c r="E112" s="83"/>
      <c r="F112" s="83"/>
    </row>
    <row r="113" spans="3:6" x14ac:dyDescent="0.25">
      <c r="C113" s="83"/>
      <c r="D113" s="83"/>
      <c r="E113" s="83"/>
      <c r="F113" s="83"/>
    </row>
    <row r="114" spans="3:6" x14ac:dyDescent="0.25">
      <c r="C114" s="83"/>
      <c r="D114" s="83"/>
      <c r="E114" s="83"/>
      <c r="F114" s="83"/>
    </row>
    <row r="115" spans="3:6" x14ac:dyDescent="0.25">
      <c r="C115" s="83"/>
      <c r="D115" s="83"/>
      <c r="E115" s="83"/>
      <c r="F115" s="83"/>
    </row>
    <row r="116" spans="3:6" x14ac:dyDescent="0.25">
      <c r="C116" s="83"/>
      <c r="D116" s="83"/>
      <c r="E116" s="83"/>
      <c r="F116" s="83"/>
    </row>
    <row r="117" spans="3:6" x14ac:dyDescent="0.25">
      <c r="C117" s="83"/>
      <c r="D117" s="83"/>
      <c r="E117" s="83"/>
      <c r="F117" s="83"/>
    </row>
    <row r="118" spans="3:6" x14ac:dyDescent="0.25">
      <c r="C118" s="83"/>
      <c r="D118" s="83"/>
      <c r="E118" s="83"/>
      <c r="F118" s="83"/>
    </row>
    <row r="119" spans="3:6" x14ac:dyDescent="0.25">
      <c r="C119" s="83"/>
      <c r="D119" s="83"/>
      <c r="E119" s="83"/>
      <c r="F119" s="83"/>
    </row>
    <row r="120" spans="3:6" x14ac:dyDescent="0.25">
      <c r="C120" s="83"/>
      <c r="D120" s="83"/>
      <c r="E120" s="83"/>
      <c r="F120" s="83"/>
    </row>
    <row r="121" spans="3:6" x14ac:dyDescent="0.25">
      <c r="C121" s="83"/>
      <c r="D121" s="83"/>
      <c r="E121" s="83"/>
      <c r="F121" s="83"/>
    </row>
    <row r="122" spans="3:6" x14ac:dyDescent="0.25">
      <c r="C122" s="83"/>
      <c r="D122" s="83"/>
      <c r="E122" s="83"/>
      <c r="F122" s="83"/>
    </row>
    <row r="123" spans="3:6" x14ac:dyDescent="0.25">
      <c r="C123" s="83"/>
      <c r="D123" s="83"/>
      <c r="E123" s="83"/>
      <c r="F123" s="83"/>
    </row>
    <row r="124" spans="3:6" x14ac:dyDescent="0.25">
      <c r="C124" s="83"/>
      <c r="D124" s="83"/>
      <c r="E124" s="83"/>
      <c r="F124" s="83"/>
    </row>
    <row r="125" spans="3:6" x14ac:dyDescent="0.25">
      <c r="C125" s="83"/>
      <c r="D125" s="83"/>
      <c r="E125" s="83"/>
      <c r="F125" s="83"/>
    </row>
    <row r="126" spans="3:6" x14ac:dyDescent="0.25">
      <c r="C126" s="83"/>
      <c r="D126" s="83"/>
      <c r="E126" s="83"/>
      <c r="F126" s="83"/>
    </row>
    <row r="127" spans="3:6" x14ac:dyDescent="0.25">
      <c r="C127" s="83"/>
      <c r="D127" s="83"/>
      <c r="E127" s="83"/>
      <c r="F127" s="83"/>
    </row>
    <row r="128" spans="3:6" x14ac:dyDescent="0.25">
      <c r="C128" s="83"/>
      <c r="D128" s="83"/>
      <c r="E128" s="83"/>
      <c r="F128" s="83"/>
    </row>
    <row r="129" spans="3:6" x14ac:dyDescent="0.25">
      <c r="C129" s="83"/>
      <c r="D129" s="83"/>
      <c r="E129" s="83"/>
      <c r="F129" s="83"/>
    </row>
    <row r="130" spans="3:6" x14ac:dyDescent="0.25">
      <c r="C130" s="83"/>
      <c r="D130" s="83"/>
      <c r="E130" s="83"/>
      <c r="F130" s="83"/>
    </row>
    <row r="131" spans="3:6" x14ac:dyDescent="0.25">
      <c r="C131" s="83"/>
      <c r="D131" s="83"/>
      <c r="E131" s="83"/>
      <c r="F131" s="83"/>
    </row>
    <row r="132" spans="3:6" x14ac:dyDescent="0.25">
      <c r="C132" s="83"/>
      <c r="D132" s="83"/>
      <c r="E132" s="83"/>
      <c r="F132" s="83"/>
    </row>
    <row r="133" spans="3:6" x14ac:dyDescent="0.25">
      <c r="C133" s="83"/>
      <c r="D133" s="83"/>
      <c r="E133" s="83"/>
      <c r="F133" s="83"/>
    </row>
    <row r="134" spans="3:6" x14ac:dyDescent="0.25">
      <c r="C134" s="83"/>
      <c r="D134" s="83"/>
      <c r="E134" s="83"/>
      <c r="F134" s="83"/>
    </row>
    <row r="135" spans="3:6" x14ac:dyDescent="0.25">
      <c r="C135" s="83"/>
      <c r="D135" s="83"/>
      <c r="E135" s="83"/>
      <c r="F135" s="83"/>
    </row>
    <row r="136" spans="3:6" x14ac:dyDescent="0.25">
      <c r="C136" s="83"/>
      <c r="D136" s="83"/>
      <c r="E136" s="83"/>
      <c r="F136" s="83"/>
    </row>
    <row r="137" spans="3:6" x14ac:dyDescent="0.25">
      <c r="C137" s="83"/>
      <c r="D137" s="83"/>
      <c r="E137" s="83"/>
      <c r="F137" s="83"/>
    </row>
    <row r="138" spans="3:6" x14ac:dyDescent="0.25">
      <c r="C138" s="83"/>
      <c r="D138" s="83"/>
      <c r="E138" s="83"/>
      <c r="F138" s="83"/>
    </row>
    <row r="139" spans="3:6" x14ac:dyDescent="0.25">
      <c r="C139" s="83"/>
      <c r="D139" s="83"/>
      <c r="E139" s="83"/>
      <c r="F139" s="83"/>
    </row>
    <row r="140" spans="3:6" x14ac:dyDescent="0.25">
      <c r="C140" s="83"/>
      <c r="D140" s="83"/>
      <c r="E140" s="83"/>
      <c r="F140" s="83"/>
    </row>
    <row r="141" spans="3:6" x14ac:dyDescent="0.25">
      <c r="C141" s="83"/>
      <c r="D141" s="83"/>
      <c r="E141" s="83"/>
      <c r="F141" s="83"/>
    </row>
    <row r="142" spans="3:6" x14ac:dyDescent="0.25">
      <c r="C142" s="83"/>
      <c r="D142" s="83"/>
      <c r="E142" s="83"/>
      <c r="F142" s="83"/>
    </row>
    <row r="143" spans="3:6" x14ac:dyDescent="0.25">
      <c r="C143" s="83"/>
      <c r="D143" s="83"/>
      <c r="E143" s="83"/>
      <c r="F143" s="83"/>
    </row>
    <row r="144" spans="3:6" x14ac:dyDescent="0.25">
      <c r="C144" s="83"/>
      <c r="D144" s="83"/>
      <c r="E144" s="83"/>
      <c r="F144" s="83"/>
    </row>
    <row r="145" spans="3:6" x14ac:dyDescent="0.25">
      <c r="C145" s="83"/>
      <c r="D145" s="83"/>
      <c r="E145" s="83"/>
      <c r="F145" s="83"/>
    </row>
    <row r="146" spans="3:6" x14ac:dyDescent="0.25">
      <c r="C146" s="83"/>
      <c r="D146" s="83"/>
      <c r="E146" s="83"/>
      <c r="F146" s="83"/>
    </row>
    <row r="147" spans="3:6" x14ac:dyDescent="0.25">
      <c r="C147" s="83"/>
      <c r="D147" s="83"/>
      <c r="E147" s="83"/>
      <c r="F147" s="83"/>
    </row>
    <row r="148" spans="3:6" x14ac:dyDescent="0.25">
      <c r="C148" s="83"/>
      <c r="D148" s="83"/>
      <c r="E148" s="83"/>
      <c r="F148" s="83"/>
    </row>
    <row r="149" spans="3:6" x14ac:dyDescent="0.25">
      <c r="C149" s="83"/>
      <c r="D149" s="83"/>
      <c r="E149" s="83"/>
      <c r="F149" s="83"/>
    </row>
    <row r="150" spans="3:6" x14ac:dyDescent="0.25">
      <c r="C150" s="83"/>
      <c r="D150" s="83"/>
      <c r="E150" s="83"/>
      <c r="F150" s="83"/>
    </row>
    <row r="151" spans="3:6" x14ac:dyDescent="0.25">
      <c r="C151" s="83"/>
      <c r="D151" s="83"/>
      <c r="E151" s="83"/>
      <c r="F151" s="83"/>
    </row>
    <row r="152" spans="3:6" x14ac:dyDescent="0.25">
      <c r="C152" s="83"/>
      <c r="D152" s="83"/>
      <c r="E152" s="83"/>
      <c r="F152" s="83"/>
    </row>
    <row r="153" spans="3:6" x14ac:dyDescent="0.25">
      <c r="C153" s="83"/>
      <c r="D153" s="83"/>
      <c r="E153" s="83"/>
      <c r="F153" s="83"/>
    </row>
    <row r="154" spans="3:6" x14ac:dyDescent="0.25">
      <c r="C154" s="83"/>
      <c r="D154" s="83"/>
      <c r="E154" s="83"/>
      <c r="F154" s="83"/>
    </row>
    <row r="155" spans="3:6" x14ac:dyDescent="0.25">
      <c r="C155" s="83"/>
      <c r="D155" s="83"/>
      <c r="E155" s="83"/>
      <c r="F155" s="83"/>
    </row>
    <row r="156" spans="3:6" x14ac:dyDescent="0.25">
      <c r="C156" s="83"/>
      <c r="D156" s="83"/>
      <c r="E156" s="83"/>
      <c r="F156" s="83"/>
    </row>
    <row r="157" spans="3:6" x14ac:dyDescent="0.25">
      <c r="C157" s="83"/>
      <c r="D157" s="83"/>
      <c r="E157" s="83"/>
      <c r="F157" s="83"/>
    </row>
    <row r="158" spans="3:6" x14ac:dyDescent="0.25">
      <c r="C158" s="83"/>
      <c r="D158" s="83"/>
      <c r="E158" s="83"/>
      <c r="F158" s="83"/>
    </row>
    <row r="159" spans="3:6" x14ac:dyDescent="0.25">
      <c r="C159" s="83"/>
      <c r="D159" s="83"/>
      <c r="E159" s="83"/>
      <c r="F159" s="83"/>
    </row>
    <row r="160" spans="3:6" x14ac:dyDescent="0.25">
      <c r="C160" s="83"/>
      <c r="D160" s="83"/>
      <c r="E160" s="83"/>
      <c r="F160" s="83"/>
    </row>
    <row r="161" spans="3:6" x14ac:dyDescent="0.25">
      <c r="C161" s="83"/>
      <c r="D161" s="83"/>
      <c r="E161" s="83"/>
      <c r="F161" s="83"/>
    </row>
    <row r="162" spans="3:6" x14ac:dyDescent="0.25">
      <c r="C162" s="83"/>
      <c r="D162" s="83"/>
      <c r="E162" s="83"/>
      <c r="F162" s="83"/>
    </row>
    <row r="163" spans="3:6" x14ac:dyDescent="0.25">
      <c r="C163" s="83"/>
      <c r="D163" s="83"/>
      <c r="E163" s="83"/>
      <c r="F163" s="83"/>
    </row>
    <row r="164" spans="3:6" x14ac:dyDescent="0.25">
      <c r="C164" s="83"/>
      <c r="D164" s="83"/>
      <c r="E164" s="83"/>
      <c r="F164" s="83"/>
    </row>
    <row r="165" spans="3:6" x14ac:dyDescent="0.25">
      <c r="C165" s="83"/>
      <c r="D165" s="83"/>
      <c r="E165" s="83"/>
      <c r="F165" s="83"/>
    </row>
    <row r="166" spans="3:6" x14ac:dyDescent="0.25">
      <c r="C166" s="83"/>
      <c r="D166" s="83"/>
      <c r="E166" s="83"/>
      <c r="F166" s="83"/>
    </row>
    <row r="167" spans="3:6" x14ac:dyDescent="0.25">
      <c r="C167" s="83"/>
      <c r="D167" s="83"/>
      <c r="E167" s="83"/>
      <c r="F167" s="83"/>
    </row>
    <row r="168" spans="3:6" x14ac:dyDescent="0.25">
      <c r="C168" s="83"/>
      <c r="D168" s="83"/>
      <c r="E168" s="83"/>
      <c r="F168" s="83"/>
    </row>
    <row r="169" spans="3:6" x14ac:dyDescent="0.25">
      <c r="C169" s="83"/>
      <c r="D169" s="83"/>
      <c r="E169" s="83"/>
      <c r="F169" s="83"/>
    </row>
    <row r="170" spans="3:6" x14ac:dyDescent="0.25">
      <c r="C170" s="83"/>
      <c r="D170" s="83"/>
      <c r="E170" s="83"/>
      <c r="F170" s="83"/>
    </row>
    <row r="171" spans="3:6" x14ac:dyDescent="0.25">
      <c r="C171" s="83"/>
      <c r="D171" s="83"/>
      <c r="E171" s="83"/>
      <c r="F171" s="83"/>
    </row>
    <row r="172" spans="3:6" x14ac:dyDescent="0.25">
      <c r="C172" s="83"/>
      <c r="D172" s="83"/>
      <c r="E172" s="83"/>
      <c r="F172" s="83"/>
    </row>
    <row r="173" spans="3:6" x14ac:dyDescent="0.25">
      <c r="C173" s="83"/>
      <c r="D173" s="83"/>
      <c r="E173" s="83"/>
      <c r="F173" s="83"/>
    </row>
    <row r="174" spans="3:6" x14ac:dyDescent="0.25">
      <c r="C174" s="83"/>
      <c r="D174" s="83"/>
      <c r="E174" s="83"/>
      <c r="F174" s="83"/>
    </row>
    <row r="175" spans="3:6" x14ac:dyDescent="0.25">
      <c r="C175" s="83"/>
      <c r="D175" s="83"/>
      <c r="E175" s="83"/>
      <c r="F175" s="83"/>
    </row>
    <row r="176" spans="3:6" x14ac:dyDescent="0.25">
      <c r="C176" s="83"/>
      <c r="D176" s="83"/>
      <c r="E176" s="83"/>
      <c r="F176" s="83"/>
    </row>
    <row r="177" spans="3:6" x14ac:dyDescent="0.25">
      <c r="C177" s="83"/>
      <c r="D177" s="83"/>
      <c r="E177" s="83"/>
      <c r="F177" s="83"/>
    </row>
    <row r="178" spans="3:6" x14ac:dyDescent="0.25">
      <c r="C178" s="83"/>
      <c r="D178" s="83"/>
      <c r="E178" s="83"/>
      <c r="F178" s="83"/>
    </row>
    <row r="179" spans="3:6" x14ac:dyDescent="0.25">
      <c r="C179" s="83"/>
      <c r="D179" s="83"/>
      <c r="E179" s="83"/>
      <c r="F179" s="83"/>
    </row>
    <row r="180" spans="3:6" x14ac:dyDescent="0.25">
      <c r="C180" s="83"/>
      <c r="D180" s="83"/>
      <c r="E180" s="83"/>
      <c r="F180" s="83"/>
    </row>
    <row r="181" spans="3:6" x14ac:dyDescent="0.25">
      <c r="C181" s="83"/>
      <c r="D181" s="83"/>
      <c r="E181" s="83"/>
      <c r="F181" s="83"/>
    </row>
    <row r="182" spans="3:6" x14ac:dyDescent="0.25">
      <c r="C182" s="83"/>
      <c r="D182" s="83"/>
      <c r="E182" s="83"/>
      <c r="F182" s="83"/>
    </row>
    <row r="183" spans="3:6" x14ac:dyDescent="0.25">
      <c r="C183" s="83"/>
      <c r="D183" s="83"/>
      <c r="E183" s="83"/>
      <c r="F183" s="83"/>
    </row>
    <row r="184" spans="3:6" x14ac:dyDescent="0.25">
      <c r="C184" s="83"/>
      <c r="D184" s="83"/>
      <c r="E184" s="83"/>
      <c r="F184" s="83"/>
    </row>
    <row r="185" spans="3:6" x14ac:dyDescent="0.25">
      <c r="C185" s="83"/>
      <c r="D185" s="83"/>
      <c r="E185" s="83"/>
      <c r="F185" s="83"/>
    </row>
    <row r="186" spans="3:6" x14ac:dyDescent="0.25">
      <c r="C186" s="83"/>
      <c r="D186" s="83"/>
      <c r="E186" s="83"/>
      <c r="F186" s="83"/>
    </row>
    <row r="187" spans="3:6" x14ac:dyDescent="0.25">
      <c r="C187" s="83"/>
      <c r="D187" s="83"/>
      <c r="E187" s="83"/>
      <c r="F187" s="83"/>
    </row>
    <row r="188" spans="3:6" x14ac:dyDescent="0.25">
      <c r="C188" s="83"/>
      <c r="D188" s="83"/>
      <c r="E188" s="83"/>
      <c r="F188" s="83"/>
    </row>
    <row r="189" spans="3:6" x14ac:dyDescent="0.25">
      <c r="C189" s="83"/>
      <c r="D189" s="83"/>
      <c r="E189" s="83"/>
      <c r="F189" s="83"/>
    </row>
    <row r="190" spans="3:6" x14ac:dyDescent="0.25">
      <c r="C190" s="83"/>
      <c r="D190" s="83"/>
      <c r="E190" s="83"/>
      <c r="F190" s="83"/>
    </row>
    <row r="191" spans="3:6" x14ac:dyDescent="0.25">
      <c r="C191" s="83"/>
      <c r="D191" s="83"/>
      <c r="E191" s="83"/>
      <c r="F191" s="83"/>
    </row>
    <row r="192" spans="3:6" x14ac:dyDescent="0.25">
      <c r="C192" s="83"/>
      <c r="D192" s="83"/>
      <c r="E192" s="83"/>
      <c r="F192" s="83"/>
    </row>
    <row r="193" spans="3:6" x14ac:dyDescent="0.25">
      <c r="C193" s="83"/>
      <c r="D193" s="83"/>
      <c r="E193" s="83"/>
      <c r="F193" s="83"/>
    </row>
    <row r="194" spans="3:6" x14ac:dyDescent="0.25">
      <c r="C194" s="83"/>
      <c r="D194" s="83"/>
      <c r="E194" s="83"/>
      <c r="F194" s="83"/>
    </row>
    <row r="195" spans="3:6" x14ac:dyDescent="0.25">
      <c r="C195" s="83"/>
      <c r="D195" s="83"/>
      <c r="E195" s="83"/>
      <c r="F195" s="83"/>
    </row>
    <row r="196" spans="3:6" x14ac:dyDescent="0.25">
      <c r="C196" s="83"/>
      <c r="D196" s="83"/>
      <c r="E196" s="83"/>
      <c r="F196" s="83"/>
    </row>
    <row r="197" spans="3:6" x14ac:dyDescent="0.25">
      <c r="C197" s="83"/>
      <c r="D197" s="83"/>
      <c r="E197" s="83"/>
      <c r="F197" s="83"/>
    </row>
    <row r="198" spans="3:6" x14ac:dyDescent="0.25">
      <c r="C198" s="83"/>
      <c r="D198" s="83"/>
      <c r="E198" s="83"/>
      <c r="F198" s="83"/>
    </row>
    <row r="199" spans="3:6" x14ac:dyDescent="0.25">
      <c r="C199" s="83"/>
      <c r="D199" s="83"/>
      <c r="E199" s="83"/>
      <c r="F199" s="83"/>
    </row>
    <row r="200" spans="3:6" x14ac:dyDescent="0.25">
      <c r="C200" s="83"/>
      <c r="D200" s="83"/>
      <c r="E200" s="83"/>
      <c r="F200" s="83"/>
    </row>
    <row r="201" spans="3:6" x14ac:dyDescent="0.25">
      <c r="C201" s="83"/>
      <c r="D201" s="83"/>
      <c r="E201" s="83"/>
      <c r="F201" s="83"/>
    </row>
    <row r="202" spans="3:6" x14ac:dyDescent="0.25">
      <c r="C202" s="83"/>
      <c r="D202" s="83"/>
      <c r="E202" s="83"/>
      <c r="F202" s="83"/>
    </row>
    <row r="203" spans="3:6" x14ac:dyDescent="0.25">
      <c r="C203" s="83"/>
      <c r="D203" s="83"/>
      <c r="E203" s="83"/>
      <c r="F203" s="83"/>
    </row>
    <row r="204" spans="3:6" x14ac:dyDescent="0.25">
      <c r="C204" s="83"/>
      <c r="D204" s="83"/>
      <c r="E204" s="83"/>
      <c r="F204" s="83"/>
    </row>
    <row r="205" spans="3:6" x14ac:dyDescent="0.25">
      <c r="C205" s="83"/>
      <c r="D205" s="83"/>
      <c r="E205" s="83"/>
      <c r="F205" s="83"/>
    </row>
    <row r="206" spans="3:6" x14ac:dyDescent="0.25">
      <c r="C206" s="83"/>
      <c r="D206" s="83"/>
      <c r="E206" s="83"/>
      <c r="F206" s="83"/>
    </row>
    <row r="207" spans="3:6" x14ac:dyDescent="0.25">
      <c r="C207" s="83"/>
      <c r="D207" s="83"/>
      <c r="E207" s="83"/>
      <c r="F207" s="83"/>
    </row>
    <row r="208" spans="3:6" x14ac:dyDescent="0.25">
      <c r="C208" s="83"/>
      <c r="D208" s="83"/>
      <c r="E208" s="83"/>
      <c r="F208" s="83"/>
    </row>
    <row r="209" spans="3:6" x14ac:dyDescent="0.25">
      <c r="C209" s="83"/>
      <c r="D209" s="83"/>
      <c r="E209" s="83"/>
      <c r="F209" s="83"/>
    </row>
    <row r="210" spans="3:6" x14ac:dyDescent="0.25">
      <c r="C210" s="83"/>
      <c r="D210" s="83"/>
      <c r="E210" s="83"/>
      <c r="F210" s="83"/>
    </row>
    <row r="211" spans="3:6" x14ac:dyDescent="0.25">
      <c r="C211" s="83"/>
      <c r="D211" s="83"/>
      <c r="E211" s="83"/>
      <c r="F211" s="83"/>
    </row>
    <row r="212" spans="3:6" x14ac:dyDescent="0.25">
      <c r="C212" s="83"/>
      <c r="D212" s="83"/>
      <c r="E212" s="83"/>
      <c r="F212" s="83"/>
    </row>
    <row r="213" spans="3:6" x14ac:dyDescent="0.25">
      <c r="C213" s="83"/>
      <c r="D213" s="83"/>
      <c r="E213" s="83"/>
      <c r="F213" s="83"/>
    </row>
    <row r="214" spans="3:6" x14ac:dyDescent="0.25">
      <c r="C214" s="83"/>
      <c r="D214" s="83"/>
      <c r="E214" s="83"/>
      <c r="F214" s="83"/>
    </row>
    <row r="215" spans="3:6" x14ac:dyDescent="0.25">
      <c r="C215" s="83"/>
      <c r="D215" s="83"/>
      <c r="E215" s="83"/>
      <c r="F215" s="83"/>
    </row>
    <row r="216" spans="3:6" x14ac:dyDescent="0.25">
      <c r="C216" s="83"/>
      <c r="D216" s="83"/>
      <c r="E216" s="83"/>
      <c r="F216" s="83"/>
    </row>
    <row r="217" spans="3:6" x14ac:dyDescent="0.25">
      <c r="C217" s="83"/>
      <c r="D217" s="83"/>
      <c r="E217" s="83"/>
      <c r="F217" s="83"/>
    </row>
    <row r="218" spans="3:6" x14ac:dyDescent="0.25">
      <c r="C218" s="83"/>
      <c r="D218" s="83"/>
      <c r="E218" s="83"/>
      <c r="F218" s="83"/>
    </row>
    <row r="219" spans="3:6" x14ac:dyDescent="0.25">
      <c r="C219" s="83"/>
      <c r="D219" s="83"/>
      <c r="E219" s="83"/>
      <c r="F219" s="83"/>
    </row>
    <row r="220" spans="3:6" x14ac:dyDescent="0.25">
      <c r="C220" s="83"/>
      <c r="D220" s="83"/>
      <c r="E220" s="83"/>
      <c r="F220" s="83"/>
    </row>
    <row r="221" spans="3:6" x14ac:dyDescent="0.25">
      <c r="C221" s="83"/>
      <c r="D221" s="83"/>
      <c r="E221" s="83"/>
      <c r="F221" s="83"/>
    </row>
    <row r="222" spans="3:6" x14ac:dyDescent="0.25">
      <c r="C222" s="83"/>
      <c r="D222" s="83"/>
      <c r="E222" s="83"/>
      <c r="F222" s="83"/>
    </row>
    <row r="223" spans="3:6" x14ac:dyDescent="0.25">
      <c r="C223" s="83"/>
      <c r="D223" s="83"/>
      <c r="E223" s="83"/>
      <c r="F223" s="83"/>
    </row>
    <row r="224" spans="3:6" x14ac:dyDescent="0.25">
      <c r="C224" s="83"/>
      <c r="D224" s="83"/>
      <c r="E224" s="83"/>
      <c r="F224" s="83"/>
    </row>
    <row r="225" spans="3:6" x14ac:dyDescent="0.25">
      <c r="C225" s="83"/>
      <c r="D225" s="83"/>
      <c r="E225" s="83"/>
      <c r="F225" s="83"/>
    </row>
    <row r="226" spans="3:6" x14ac:dyDescent="0.25">
      <c r="C226" s="83"/>
      <c r="D226" s="83"/>
      <c r="E226" s="83"/>
      <c r="F226" s="83"/>
    </row>
    <row r="227" spans="3:6" x14ac:dyDescent="0.25">
      <c r="C227" s="83"/>
      <c r="D227" s="83"/>
      <c r="E227" s="83"/>
      <c r="F227" s="83"/>
    </row>
    <row r="228" spans="3:6" x14ac:dyDescent="0.25">
      <c r="C228" s="83"/>
      <c r="D228" s="83"/>
      <c r="E228" s="83"/>
      <c r="F228" s="83"/>
    </row>
    <row r="229" spans="3:6" x14ac:dyDescent="0.25">
      <c r="C229" s="83"/>
      <c r="D229" s="83"/>
      <c r="E229" s="83"/>
      <c r="F229" s="83"/>
    </row>
    <row r="230" spans="3:6" x14ac:dyDescent="0.25">
      <c r="C230" s="83"/>
      <c r="D230" s="83"/>
      <c r="E230" s="83"/>
      <c r="F230" s="83"/>
    </row>
    <row r="231" spans="3:6" x14ac:dyDescent="0.25">
      <c r="C231" s="83"/>
      <c r="D231" s="83"/>
      <c r="E231" s="83"/>
      <c r="F231" s="83"/>
    </row>
    <row r="232" spans="3:6" x14ac:dyDescent="0.25">
      <c r="C232" s="83"/>
      <c r="D232" s="83"/>
      <c r="E232" s="83"/>
      <c r="F232" s="83"/>
    </row>
    <row r="233" spans="3:6" x14ac:dyDescent="0.25">
      <c r="C233" s="83"/>
      <c r="D233" s="83"/>
      <c r="E233" s="83"/>
      <c r="F233" s="83"/>
    </row>
    <row r="234" spans="3:6" x14ac:dyDescent="0.25">
      <c r="C234" s="83"/>
      <c r="D234" s="83"/>
      <c r="E234" s="83"/>
      <c r="F234" s="83"/>
    </row>
    <row r="235" spans="3:6" x14ac:dyDescent="0.25">
      <c r="C235" s="83"/>
      <c r="D235" s="83"/>
      <c r="E235" s="83"/>
      <c r="F235" s="83"/>
    </row>
    <row r="236" spans="3:6" x14ac:dyDescent="0.25">
      <c r="C236" s="83"/>
      <c r="D236" s="83"/>
      <c r="E236" s="83"/>
      <c r="F236" s="83"/>
    </row>
    <row r="237" spans="3:6" x14ac:dyDescent="0.25">
      <c r="C237" s="83"/>
      <c r="D237" s="83"/>
      <c r="E237" s="83"/>
      <c r="F237" s="83"/>
    </row>
    <row r="238" spans="3:6" x14ac:dyDescent="0.25">
      <c r="C238" s="83"/>
      <c r="D238" s="83"/>
      <c r="E238" s="83"/>
      <c r="F238" s="83"/>
    </row>
    <row r="239" spans="3:6" x14ac:dyDescent="0.25">
      <c r="C239" s="83"/>
      <c r="D239" s="83"/>
      <c r="E239" s="83"/>
      <c r="F239" s="83"/>
    </row>
    <row r="240" spans="3:6" x14ac:dyDescent="0.25">
      <c r="C240" s="83"/>
      <c r="D240" s="83"/>
      <c r="E240" s="83"/>
      <c r="F240" s="83"/>
    </row>
    <row r="241" spans="3:6" x14ac:dyDescent="0.25">
      <c r="C241" s="83"/>
      <c r="D241" s="83"/>
      <c r="E241" s="83"/>
      <c r="F241" s="83"/>
    </row>
    <row r="242" spans="3:6" x14ac:dyDescent="0.25">
      <c r="C242" s="83"/>
      <c r="D242" s="83"/>
      <c r="E242" s="83"/>
      <c r="F242" s="83"/>
    </row>
    <row r="243" spans="3:6" x14ac:dyDescent="0.25">
      <c r="C243" s="83"/>
      <c r="D243" s="83"/>
      <c r="E243" s="83"/>
      <c r="F243" s="83"/>
    </row>
    <row r="244" spans="3:6" x14ac:dyDescent="0.25">
      <c r="C244" s="83"/>
      <c r="D244" s="83"/>
      <c r="E244" s="83"/>
      <c r="F244" s="83"/>
    </row>
    <row r="245" spans="3:6" x14ac:dyDescent="0.25">
      <c r="C245" s="83"/>
      <c r="D245" s="83"/>
      <c r="E245" s="83"/>
      <c r="F245" s="83"/>
    </row>
    <row r="246" spans="3:6" x14ac:dyDescent="0.25">
      <c r="C246" s="83"/>
      <c r="D246" s="83"/>
      <c r="E246" s="83"/>
      <c r="F246" s="83"/>
    </row>
    <row r="247" spans="3:6" x14ac:dyDescent="0.25">
      <c r="C247" s="83"/>
      <c r="D247" s="83"/>
      <c r="E247" s="83"/>
      <c r="F247" s="83"/>
    </row>
    <row r="248" spans="3:6" x14ac:dyDescent="0.25">
      <c r="C248" s="83"/>
      <c r="D248" s="83"/>
      <c r="E248" s="83"/>
      <c r="F248" s="83"/>
    </row>
    <row r="249" spans="3:6" x14ac:dyDescent="0.25">
      <c r="C249" s="83"/>
      <c r="D249" s="83"/>
      <c r="E249" s="83"/>
      <c r="F249" s="83"/>
    </row>
    <row r="250" spans="3:6" x14ac:dyDescent="0.25">
      <c r="C250" s="83"/>
      <c r="D250" s="83"/>
      <c r="E250" s="83"/>
      <c r="F250" s="83"/>
    </row>
    <row r="251" spans="3:6" x14ac:dyDescent="0.25">
      <c r="C251" s="83"/>
      <c r="D251" s="83"/>
      <c r="E251" s="83"/>
      <c r="F251" s="83"/>
    </row>
    <row r="252" spans="3:6" x14ac:dyDescent="0.25">
      <c r="C252" s="83"/>
      <c r="D252" s="83"/>
      <c r="E252" s="83"/>
      <c r="F252" s="83"/>
    </row>
    <row r="253" spans="3:6" x14ac:dyDescent="0.25">
      <c r="C253" s="83"/>
      <c r="D253" s="83"/>
      <c r="E253" s="83"/>
      <c r="F253" s="83"/>
    </row>
    <row r="254" spans="3:6" x14ac:dyDescent="0.25">
      <c r="C254" s="83"/>
      <c r="D254" s="83"/>
      <c r="E254" s="83"/>
      <c r="F254" s="83"/>
    </row>
    <row r="255" spans="3:6" x14ac:dyDescent="0.25">
      <c r="C255" s="83"/>
      <c r="D255" s="83"/>
      <c r="E255" s="83"/>
      <c r="F255" s="83"/>
    </row>
    <row r="256" spans="3:6" x14ac:dyDescent="0.25">
      <c r="C256" s="83"/>
      <c r="D256" s="83"/>
      <c r="E256" s="83"/>
      <c r="F256" s="83"/>
    </row>
    <row r="257" spans="3:6" x14ac:dyDescent="0.25">
      <c r="C257" s="83"/>
      <c r="D257" s="83"/>
      <c r="E257" s="83"/>
      <c r="F257" s="83"/>
    </row>
    <row r="258" spans="3:6" x14ac:dyDescent="0.25">
      <c r="C258" s="83"/>
      <c r="D258" s="83"/>
      <c r="E258" s="83"/>
      <c r="F258" s="83"/>
    </row>
    <row r="259" spans="3:6" x14ac:dyDescent="0.25">
      <c r="C259" s="83"/>
      <c r="D259" s="83"/>
      <c r="E259" s="83"/>
      <c r="F259" s="83"/>
    </row>
    <row r="260" spans="3:6" x14ac:dyDescent="0.25">
      <c r="C260" s="83"/>
      <c r="D260" s="83"/>
      <c r="E260" s="83"/>
      <c r="F260" s="83"/>
    </row>
    <row r="261" spans="3:6" x14ac:dyDescent="0.25">
      <c r="C261" s="83"/>
      <c r="D261" s="83"/>
      <c r="E261" s="83"/>
      <c r="F261" s="83"/>
    </row>
    <row r="262" spans="3:6" x14ac:dyDescent="0.25">
      <c r="C262" s="83"/>
      <c r="D262" s="83"/>
      <c r="E262" s="83"/>
      <c r="F262" s="83"/>
    </row>
    <row r="263" spans="3:6" x14ac:dyDescent="0.25">
      <c r="C263" s="83"/>
      <c r="D263" s="83"/>
      <c r="E263" s="83"/>
      <c r="F263" s="83"/>
    </row>
    <row r="264" spans="3:6" x14ac:dyDescent="0.25">
      <c r="C264" s="83"/>
      <c r="D264" s="83"/>
      <c r="E264" s="83"/>
      <c r="F264" s="83"/>
    </row>
    <row r="265" spans="3:6" x14ac:dyDescent="0.25">
      <c r="C265" s="83"/>
      <c r="D265" s="83"/>
      <c r="E265" s="83"/>
      <c r="F265" s="83"/>
    </row>
    <row r="266" spans="3:6" x14ac:dyDescent="0.25">
      <c r="C266" s="83"/>
      <c r="D266" s="83"/>
      <c r="E266" s="83"/>
      <c r="F266" s="83"/>
    </row>
    <row r="267" spans="3:6" x14ac:dyDescent="0.25">
      <c r="C267" s="83"/>
      <c r="D267" s="83"/>
      <c r="E267" s="83"/>
      <c r="F267" s="83"/>
    </row>
    <row r="268" spans="3:6" x14ac:dyDescent="0.25">
      <c r="C268" s="83"/>
      <c r="D268" s="83"/>
      <c r="E268" s="83"/>
      <c r="F268" s="83"/>
    </row>
    <row r="269" spans="3:6" x14ac:dyDescent="0.25">
      <c r="C269" s="83"/>
      <c r="D269" s="83"/>
      <c r="E269" s="83"/>
      <c r="F269" s="83"/>
    </row>
    <row r="270" spans="3:6" x14ac:dyDescent="0.25">
      <c r="C270" s="83"/>
      <c r="D270" s="83"/>
      <c r="E270" s="83"/>
      <c r="F270" s="83"/>
    </row>
    <row r="271" spans="3:6" x14ac:dyDescent="0.25">
      <c r="C271" s="83"/>
      <c r="D271" s="83"/>
      <c r="E271" s="83"/>
      <c r="F271" s="83"/>
    </row>
    <row r="272" spans="3:6" x14ac:dyDescent="0.25">
      <c r="C272" s="83"/>
      <c r="D272" s="83"/>
      <c r="E272" s="83"/>
      <c r="F272" s="83"/>
    </row>
    <row r="273" spans="3:6" x14ac:dyDescent="0.25">
      <c r="C273" s="83"/>
      <c r="D273" s="83"/>
      <c r="E273" s="83"/>
      <c r="F273" s="83"/>
    </row>
    <row r="274" spans="3:6" x14ac:dyDescent="0.25">
      <c r="C274" s="83"/>
      <c r="D274" s="83"/>
      <c r="E274" s="83"/>
      <c r="F274" s="83"/>
    </row>
    <row r="275" spans="3:6" x14ac:dyDescent="0.25">
      <c r="C275" s="83"/>
      <c r="D275" s="83"/>
      <c r="E275" s="83"/>
      <c r="F275" s="83"/>
    </row>
    <row r="276" spans="3:6" x14ac:dyDescent="0.25">
      <c r="C276" s="83"/>
      <c r="D276" s="83"/>
      <c r="E276" s="83"/>
      <c r="F276" s="83"/>
    </row>
    <row r="277" spans="3:6" x14ac:dyDescent="0.25">
      <c r="C277" s="83"/>
      <c r="D277" s="83"/>
      <c r="E277" s="83"/>
      <c r="F277" s="83"/>
    </row>
    <row r="278" spans="3:6" x14ac:dyDescent="0.25">
      <c r="C278" s="83"/>
      <c r="D278" s="83"/>
      <c r="E278" s="83"/>
      <c r="F278" s="83"/>
    </row>
    <row r="279" spans="3:6" x14ac:dyDescent="0.25">
      <c r="C279" s="83"/>
      <c r="D279" s="83"/>
      <c r="E279" s="83"/>
      <c r="F279" s="83"/>
    </row>
    <row r="280" spans="3:6" x14ac:dyDescent="0.25">
      <c r="C280" s="83"/>
      <c r="D280" s="83"/>
      <c r="E280" s="83"/>
      <c r="F280" s="83"/>
    </row>
    <row r="281" spans="3:6" x14ac:dyDescent="0.25">
      <c r="C281" s="83"/>
      <c r="D281" s="83"/>
      <c r="E281" s="83"/>
      <c r="F281" s="83"/>
    </row>
    <row r="282" spans="3:6" x14ac:dyDescent="0.25">
      <c r="C282" s="83"/>
      <c r="D282" s="83"/>
      <c r="E282" s="83"/>
      <c r="F282" s="83"/>
    </row>
    <row r="283" spans="3:6" x14ac:dyDescent="0.25">
      <c r="C283" s="83"/>
      <c r="D283" s="83"/>
      <c r="E283" s="83"/>
      <c r="F283" s="83"/>
    </row>
    <row r="284" spans="3:6" x14ac:dyDescent="0.25">
      <c r="C284" s="83"/>
      <c r="D284" s="83"/>
      <c r="E284" s="83"/>
      <c r="F284" s="83"/>
    </row>
    <row r="285" spans="3:6" x14ac:dyDescent="0.25">
      <c r="C285" s="83"/>
      <c r="D285" s="83"/>
      <c r="E285" s="83"/>
      <c r="F285" s="83"/>
    </row>
    <row r="286" spans="3:6" x14ac:dyDescent="0.25">
      <c r="C286" s="83"/>
      <c r="D286" s="83"/>
      <c r="E286" s="83"/>
      <c r="F286" s="83"/>
    </row>
    <row r="287" spans="3:6" x14ac:dyDescent="0.25">
      <c r="C287" s="83"/>
      <c r="D287" s="83"/>
      <c r="E287" s="83"/>
      <c r="F287" s="83"/>
    </row>
    <row r="288" spans="3:6" x14ac:dyDescent="0.25">
      <c r="C288" s="83"/>
      <c r="D288" s="83"/>
      <c r="E288" s="83"/>
      <c r="F288" s="83"/>
    </row>
    <row r="289" spans="3:6" x14ac:dyDescent="0.25">
      <c r="C289" s="83"/>
      <c r="D289" s="83"/>
      <c r="E289" s="83"/>
      <c r="F289" s="83"/>
    </row>
    <row r="290" spans="3:6" x14ac:dyDescent="0.25">
      <c r="C290" s="83"/>
      <c r="D290" s="83"/>
      <c r="E290" s="83"/>
      <c r="F290" s="83"/>
    </row>
    <row r="291" spans="3:6" x14ac:dyDescent="0.25">
      <c r="C291" s="83"/>
      <c r="D291" s="83"/>
      <c r="E291" s="83"/>
      <c r="F291" s="83"/>
    </row>
    <row r="292" spans="3:6" x14ac:dyDescent="0.25">
      <c r="C292" s="83"/>
      <c r="D292" s="83"/>
      <c r="E292" s="83"/>
      <c r="F292" s="83"/>
    </row>
    <row r="293" spans="3:6" x14ac:dyDescent="0.25">
      <c r="C293" s="83"/>
      <c r="D293" s="83"/>
      <c r="E293" s="83"/>
      <c r="F293" s="83"/>
    </row>
    <row r="294" spans="3:6" x14ac:dyDescent="0.25">
      <c r="C294" s="83"/>
      <c r="D294" s="83"/>
      <c r="E294" s="83"/>
      <c r="F294" s="83"/>
    </row>
    <row r="295" spans="3:6" x14ac:dyDescent="0.25">
      <c r="C295" s="83"/>
      <c r="D295" s="83"/>
      <c r="E295" s="83"/>
      <c r="F295" s="83"/>
    </row>
    <row r="296" spans="3:6" x14ac:dyDescent="0.25">
      <c r="C296" s="83"/>
      <c r="D296" s="83"/>
      <c r="E296" s="83"/>
      <c r="F296" s="83"/>
    </row>
    <row r="297" spans="3:6" x14ac:dyDescent="0.25">
      <c r="C297" s="83"/>
      <c r="D297" s="83"/>
      <c r="E297" s="83"/>
      <c r="F297" s="83"/>
    </row>
    <row r="298" spans="3:6" x14ac:dyDescent="0.25">
      <c r="C298" s="83"/>
      <c r="D298" s="83"/>
      <c r="E298" s="83"/>
      <c r="F298" s="83"/>
    </row>
    <row r="299" spans="3:6" x14ac:dyDescent="0.25">
      <c r="C299" s="83"/>
      <c r="D299" s="83"/>
      <c r="E299" s="83"/>
      <c r="F299" s="83"/>
    </row>
    <row r="300" spans="3:6" x14ac:dyDescent="0.25">
      <c r="C300" s="83"/>
      <c r="D300" s="83"/>
      <c r="E300" s="83"/>
      <c r="F300" s="83"/>
    </row>
    <row r="301" spans="3:6" x14ac:dyDescent="0.25">
      <c r="C301" s="83"/>
      <c r="D301" s="83"/>
      <c r="E301" s="83"/>
      <c r="F301" s="83"/>
    </row>
    <row r="302" spans="3:6" x14ac:dyDescent="0.25">
      <c r="C302" s="83"/>
      <c r="D302" s="83"/>
      <c r="E302" s="83"/>
      <c r="F302" s="83"/>
    </row>
    <row r="303" spans="3:6" x14ac:dyDescent="0.25">
      <c r="C303" s="83"/>
      <c r="D303" s="83"/>
      <c r="E303" s="83"/>
      <c r="F303" s="83"/>
    </row>
    <row r="304" spans="3:6" x14ac:dyDescent="0.25">
      <c r="C304" s="83"/>
      <c r="D304" s="83"/>
      <c r="E304" s="83"/>
      <c r="F304" s="83"/>
    </row>
    <row r="305" spans="3:6" x14ac:dyDescent="0.25">
      <c r="C305" s="83"/>
      <c r="D305" s="83"/>
      <c r="E305" s="83"/>
      <c r="F305" s="83"/>
    </row>
    <row r="306" spans="3:6" x14ac:dyDescent="0.25">
      <c r="C306" s="83"/>
      <c r="D306" s="83"/>
      <c r="E306" s="83"/>
      <c r="F306" s="83"/>
    </row>
    <row r="307" spans="3:6" x14ac:dyDescent="0.25">
      <c r="C307" s="83"/>
      <c r="D307" s="83"/>
      <c r="E307" s="83"/>
      <c r="F307" s="83"/>
    </row>
    <row r="308" spans="3:6" x14ac:dyDescent="0.25">
      <c r="C308" s="83"/>
      <c r="D308" s="83"/>
      <c r="E308" s="83"/>
      <c r="F308" s="83"/>
    </row>
    <row r="309" spans="3:6" x14ac:dyDescent="0.25">
      <c r="C309" s="83"/>
      <c r="D309" s="83"/>
      <c r="E309" s="83"/>
      <c r="F309" s="83"/>
    </row>
    <row r="310" spans="3:6" x14ac:dyDescent="0.25">
      <c r="C310" s="83"/>
      <c r="D310" s="83"/>
      <c r="E310" s="83"/>
      <c r="F310" s="83"/>
    </row>
    <row r="311" spans="3:6" x14ac:dyDescent="0.25">
      <c r="C311" s="83"/>
      <c r="D311" s="83"/>
      <c r="E311" s="83"/>
      <c r="F311" s="83"/>
    </row>
    <row r="312" spans="3:6" x14ac:dyDescent="0.25">
      <c r="C312" s="83"/>
      <c r="D312" s="83"/>
      <c r="E312" s="83"/>
      <c r="F312" s="83"/>
    </row>
    <row r="313" spans="3:6" x14ac:dyDescent="0.25">
      <c r="C313" s="83"/>
      <c r="D313" s="83"/>
      <c r="E313" s="83"/>
      <c r="F313" s="83"/>
    </row>
    <row r="314" spans="3:6" x14ac:dyDescent="0.25">
      <c r="C314" s="83"/>
      <c r="D314" s="83"/>
      <c r="E314" s="83"/>
      <c r="F314" s="83"/>
    </row>
    <row r="315" spans="3:6" x14ac:dyDescent="0.25">
      <c r="C315" s="83"/>
      <c r="D315" s="83"/>
      <c r="E315" s="83"/>
      <c r="F315" s="83"/>
    </row>
    <row r="316" spans="3:6" x14ac:dyDescent="0.25">
      <c r="C316" s="83"/>
      <c r="D316" s="83"/>
      <c r="E316" s="83"/>
      <c r="F316" s="83"/>
    </row>
    <row r="317" spans="3:6" x14ac:dyDescent="0.25">
      <c r="C317" s="83"/>
      <c r="D317" s="83"/>
      <c r="E317" s="83"/>
      <c r="F317" s="83"/>
    </row>
    <row r="318" spans="3:6" x14ac:dyDescent="0.25">
      <c r="C318" s="83"/>
      <c r="D318" s="83"/>
      <c r="E318" s="83"/>
      <c r="F318" s="83"/>
    </row>
    <row r="319" spans="3:6" x14ac:dyDescent="0.25">
      <c r="C319" s="83"/>
      <c r="D319" s="83"/>
      <c r="E319" s="83"/>
      <c r="F319" s="83"/>
    </row>
    <row r="320" spans="3:6" x14ac:dyDescent="0.25">
      <c r="C320" s="83"/>
      <c r="D320" s="83"/>
      <c r="E320" s="83"/>
      <c r="F320" s="83"/>
    </row>
    <row r="321" spans="3:6" x14ac:dyDescent="0.25">
      <c r="C321" s="83"/>
      <c r="D321" s="83"/>
      <c r="E321" s="83"/>
      <c r="F321" s="83"/>
    </row>
    <row r="322" spans="3:6" x14ac:dyDescent="0.25">
      <c r="C322" s="83"/>
      <c r="D322" s="83"/>
      <c r="E322" s="83"/>
      <c r="F322" s="83"/>
    </row>
    <row r="323" spans="3:6" x14ac:dyDescent="0.25">
      <c r="C323" s="83"/>
      <c r="D323" s="83"/>
      <c r="E323" s="83"/>
      <c r="F323" s="83"/>
    </row>
    <row r="324" spans="3:6" x14ac:dyDescent="0.25">
      <c r="C324" s="83"/>
      <c r="D324" s="83"/>
      <c r="E324" s="83"/>
      <c r="F324" s="83"/>
    </row>
    <row r="325" spans="3:6" x14ac:dyDescent="0.25">
      <c r="C325" s="83"/>
      <c r="D325" s="83"/>
      <c r="E325" s="83"/>
      <c r="F325" s="83"/>
    </row>
    <row r="326" spans="3:6" x14ac:dyDescent="0.25">
      <c r="C326" s="83"/>
      <c r="D326" s="83"/>
      <c r="E326" s="83"/>
      <c r="F326" s="83"/>
    </row>
    <row r="327" spans="3:6" x14ac:dyDescent="0.25">
      <c r="C327" s="83"/>
      <c r="D327" s="83"/>
      <c r="E327" s="83"/>
      <c r="F327" s="83"/>
    </row>
    <row r="328" spans="3:6" x14ac:dyDescent="0.25">
      <c r="C328" s="83"/>
      <c r="D328" s="83"/>
      <c r="E328" s="83"/>
      <c r="F328" s="83"/>
    </row>
    <row r="329" spans="3:6" x14ac:dyDescent="0.25">
      <c r="C329" s="83"/>
      <c r="D329" s="83"/>
      <c r="E329" s="83"/>
      <c r="F329" s="83"/>
    </row>
    <row r="330" spans="3:6" x14ac:dyDescent="0.25">
      <c r="C330" s="83"/>
      <c r="D330" s="83"/>
      <c r="E330" s="83"/>
      <c r="F330" s="83"/>
    </row>
    <row r="331" spans="3:6" x14ac:dyDescent="0.25">
      <c r="C331" s="83"/>
      <c r="D331" s="83"/>
      <c r="E331" s="83"/>
      <c r="F331" s="83"/>
    </row>
    <row r="332" spans="3:6" x14ac:dyDescent="0.25">
      <c r="C332" s="83"/>
      <c r="D332" s="83"/>
      <c r="E332" s="83"/>
      <c r="F332" s="83"/>
    </row>
    <row r="333" spans="3:6" x14ac:dyDescent="0.25">
      <c r="C333" s="83"/>
      <c r="D333" s="83"/>
      <c r="E333" s="83"/>
      <c r="F333" s="83"/>
    </row>
    <row r="334" spans="3:6" x14ac:dyDescent="0.25">
      <c r="C334" s="83"/>
      <c r="D334" s="83"/>
      <c r="E334" s="83"/>
      <c r="F334" s="83"/>
    </row>
    <row r="335" spans="3:6" x14ac:dyDescent="0.25">
      <c r="C335" s="83"/>
      <c r="D335" s="83"/>
      <c r="E335" s="83"/>
      <c r="F335" s="83"/>
    </row>
    <row r="336" spans="3:6" x14ac:dyDescent="0.25">
      <c r="C336" s="83"/>
      <c r="D336" s="83"/>
      <c r="E336" s="83"/>
      <c r="F336" s="83"/>
    </row>
    <row r="337" spans="3:6" x14ac:dyDescent="0.25">
      <c r="C337" s="83"/>
      <c r="D337" s="83"/>
      <c r="E337" s="83"/>
      <c r="F337" s="83"/>
    </row>
    <row r="338" spans="3:6" x14ac:dyDescent="0.25">
      <c r="C338" s="83"/>
      <c r="D338" s="83"/>
      <c r="E338" s="83"/>
      <c r="F338" s="83"/>
    </row>
    <row r="339" spans="3:6" x14ac:dyDescent="0.25">
      <c r="C339" s="83"/>
      <c r="D339" s="83"/>
      <c r="E339" s="83"/>
      <c r="F339" s="83"/>
    </row>
    <row r="340" spans="3:6" x14ac:dyDescent="0.25">
      <c r="C340" s="83"/>
      <c r="D340" s="83"/>
      <c r="E340" s="83"/>
      <c r="F340" s="83"/>
    </row>
    <row r="341" spans="3:6" x14ac:dyDescent="0.25">
      <c r="C341" s="83"/>
      <c r="D341" s="83"/>
      <c r="E341" s="83"/>
      <c r="F341" s="83"/>
    </row>
    <row r="342" spans="3:6" x14ac:dyDescent="0.25">
      <c r="C342" s="83"/>
      <c r="D342" s="83"/>
      <c r="E342" s="83"/>
      <c r="F342" s="83"/>
    </row>
    <row r="343" spans="3:6" x14ac:dyDescent="0.25">
      <c r="C343" s="83"/>
      <c r="D343" s="83"/>
      <c r="E343" s="83"/>
      <c r="F343" s="83"/>
    </row>
    <row r="344" spans="3:6" x14ac:dyDescent="0.25">
      <c r="C344" s="83"/>
      <c r="D344" s="83"/>
      <c r="E344" s="83"/>
      <c r="F344" s="83"/>
    </row>
    <row r="345" spans="3:6" x14ac:dyDescent="0.25">
      <c r="C345" s="83"/>
      <c r="D345" s="83"/>
      <c r="E345" s="83"/>
      <c r="F345" s="83"/>
    </row>
    <row r="346" spans="3:6" x14ac:dyDescent="0.25">
      <c r="C346" s="83"/>
      <c r="D346" s="83"/>
      <c r="E346" s="83"/>
      <c r="F346" s="83"/>
    </row>
    <row r="347" spans="3:6" x14ac:dyDescent="0.25">
      <c r="C347" s="83"/>
      <c r="D347" s="83"/>
      <c r="E347" s="83"/>
      <c r="F347" s="83"/>
    </row>
    <row r="348" spans="3:6" x14ac:dyDescent="0.25">
      <c r="C348" s="83"/>
      <c r="D348" s="83"/>
      <c r="E348" s="83"/>
      <c r="F348" s="83"/>
    </row>
    <row r="349" spans="3:6" x14ac:dyDescent="0.25">
      <c r="C349" s="83"/>
      <c r="D349" s="83"/>
      <c r="E349" s="83"/>
      <c r="F349" s="83"/>
    </row>
    <row r="350" spans="3:6" x14ac:dyDescent="0.25">
      <c r="C350" s="83"/>
      <c r="D350" s="83"/>
      <c r="E350" s="83"/>
      <c r="F350" s="83"/>
    </row>
    <row r="351" spans="3:6" x14ac:dyDescent="0.25">
      <c r="C351" s="83"/>
      <c r="D351" s="83"/>
      <c r="E351" s="83"/>
      <c r="F351" s="83"/>
    </row>
    <row r="352" spans="3:6" x14ac:dyDescent="0.25">
      <c r="C352" s="83"/>
      <c r="D352" s="83"/>
      <c r="E352" s="83"/>
      <c r="F352" s="83"/>
    </row>
    <row r="353" spans="3:6" x14ac:dyDescent="0.25">
      <c r="C353" s="83"/>
      <c r="D353" s="83"/>
      <c r="E353" s="83"/>
      <c r="F353" s="83"/>
    </row>
    <row r="354" spans="3:6" x14ac:dyDescent="0.25">
      <c r="C354" s="83"/>
      <c r="D354" s="83"/>
      <c r="E354" s="83"/>
      <c r="F354" s="83"/>
    </row>
    <row r="355" spans="3:6" x14ac:dyDescent="0.25">
      <c r="C355" s="83"/>
      <c r="D355" s="83"/>
      <c r="E355" s="83"/>
      <c r="F355" s="83"/>
    </row>
    <row r="356" spans="3:6" x14ac:dyDescent="0.25">
      <c r="C356" s="83"/>
      <c r="D356" s="83"/>
      <c r="E356" s="83"/>
      <c r="F356" s="83"/>
    </row>
    <row r="357" spans="3:6" x14ac:dyDescent="0.25">
      <c r="C357" s="83"/>
      <c r="D357" s="83"/>
      <c r="E357" s="83"/>
      <c r="F357" s="83"/>
    </row>
    <row r="358" spans="3:6" x14ac:dyDescent="0.25">
      <c r="C358" s="83"/>
      <c r="D358" s="83"/>
      <c r="E358" s="83"/>
      <c r="F358" s="83"/>
    </row>
    <row r="359" spans="3:6" x14ac:dyDescent="0.25">
      <c r="C359" s="83"/>
      <c r="D359" s="83"/>
      <c r="E359" s="83"/>
      <c r="F359" s="83"/>
    </row>
    <row r="360" spans="3:6" x14ac:dyDescent="0.25">
      <c r="C360" s="83"/>
      <c r="D360" s="83"/>
      <c r="E360" s="83"/>
      <c r="F360" s="83"/>
    </row>
    <row r="361" spans="3:6" x14ac:dyDescent="0.25">
      <c r="C361" s="83"/>
      <c r="D361" s="83"/>
      <c r="E361" s="83"/>
      <c r="F361" s="83"/>
    </row>
    <row r="362" spans="3:6" x14ac:dyDescent="0.25">
      <c r="C362" s="83"/>
      <c r="D362" s="83"/>
      <c r="E362" s="83"/>
      <c r="F362" s="83"/>
    </row>
    <row r="363" spans="3:6" x14ac:dyDescent="0.25">
      <c r="C363" s="83"/>
      <c r="D363" s="83"/>
      <c r="E363" s="83"/>
      <c r="F363" s="83"/>
    </row>
    <row r="364" spans="3:6" x14ac:dyDescent="0.25">
      <c r="C364" s="83"/>
      <c r="D364" s="83"/>
      <c r="E364" s="83"/>
      <c r="F364" s="83"/>
    </row>
    <row r="365" spans="3:6" x14ac:dyDescent="0.25">
      <c r="C365" s="83"/>
      <c r="D365" s="83"/>
      <c r="E365" s="83"/>
      <c r="F365" s="83"/>
    </row>
    <row r="366" spans="3:6" x14ac:dyDescent="0.25">
      <c r="C366" s="83"/>
      <c r="D366" s="83"/>
      <c r="E366" s="83"/>
      <c r="F366" s="83"/>
    </row>
    <row r="367" spans="3:6" x14ac:dyDescent="0.25">
      <c r="C367" s="83"/>
      <c r="D367" s="83"/>
      <c r="E367" s="83"/>
      <c r="F367" s="83"/>
    </row>
    <row r="368" spans="3:6" x14ac:dyDescent="0.25">
      <c r="C368" s="83"/>
      <c r="D368" s="83"/>
      <c r="E368" s="83"/>
      <c r="F368" s="83"/>
    </row>
    <row r="369" spans="3:6" x14ac:dyDescent="0.25">
      <c r="C369" s="83"/>
      <c r="D369" s="83"/>
      <c r="E369" s="83"/>
      <c r="F369" s="83"/>
    </row>
    <row r="370" spans="3:6" x14ac:dyDescent="0.25">
      <c r="C370" s="83"/>
      <c r="D370" s="83"/>
      <c r="E370" s="83"/>
      <c r="F370" s="83"/>
    </row>
    <row r="371" spans="3:6" x14ac:dyDescent="0.25">
      <c r="C371" s="83"/>
      <c r="D371" s="83"/>
      <c r="E371" s="83"/>
      <c r="F371" s="83"/>
    </row>
    <row r="372" spans="3:6" x14ac:dyDescent="0.25">
      <c r="C372" s="83"/>
      <c r="D372" s="83"/>
      <c r="E372" s="83"/>
      <c r="F372" s="83"/>
    </row>
    <row r="373" spans="3:6" x14ac:dyDescent="0.25">
      <c r="C373" s="83"/>
      <c r="D373" s="83"/>
      <c r="E373" s="83"/>
      <c r="F373" s="83"/>
    </row>
    <row r="374" spans="3:6" x14ac:dyDescent="0.25">
      <c r="C374" s="83"/>
      <c r="D374" s="83"/>
      <c r="E374" s="83"/>
      <c r="F374" s="83"/>
    </row>
    <row r="375" spans="3:6" x14ac:dyDescent="0.25">
      <c r="C375" s="83"/>
      <c r="D375" s="83"/>
      <c r="E375" s="83"/>
      <c r="F375" s="83"/>
    </row>
    <row r="376" spans="3:6" x14ac:dyDescent="0.25">
      <c r="C376" s="83"/>
      <c r="D376" s="83"/>
      <c r="E376" s="83"/>
      <c r="F376" s="83"/>
    </row>
    <row r="377" spans="3:6" x14ac:dyDescent="0.25">
      <c r="C377" s="83"/>
      <c r="D377" s="83"/>
      <c r="E377" s="83"/>
      <c r="F377" s="83"/>
    </row>
    <row r="378" spans="3:6" x14ac:dyDescent="0.25">
      <c r="C378" s="83"/>
      <c r="D378" s="83"/>
      <c r="E378" s="83"/>
      <c r="F378" s="83"/>
    </row>
    <row r="379" spans="3:6" x14ac:dyDescent="0.25">
      <c r="C379" s="83"/>
      <c r="D379" s="83"/>
      <c r="E379" s="83"/>
      <c r="F379" s="83"/>
    </row>
    <row r="380" spans="3:6" x14ac:dyDescent="0.25">
      <c r="C380" s="83"/>
      <c r="D380" s="83"/>
      <c r="E380" s="83"/>
      <c r="F380" s="83"/>
    </row>
    <row r="381" spans="3:6" x14ac:dyDescent="0.25">
      <c r="C381" s="83"/>
      <c r="D381" s="83"/>
      <c r="E381" s="83"/>
      <c r="F381" s="83"/>
    </row>
    <row r="382" spans="3:6" x14ac:dyDescent="0.25">
      <c r="C382" s="83"/>
      <c r="D382" s="83"/>
      <c r="E382" s="83"/>
      <c r="F382" s="83"/>
    </row>
    <row r="383" spans="3:6" x14ac:dyDescent="0.25">
      <c r="C383" s="83"/>
      <c r="D383" s="83"/>
      <c r="E383" s="83"/>
      <c r="F383" s="83"/>
    </row>
    <row r="384" spans="3:6" x14ac:dyDescent="0.25">
      <c r="C384" s="83"/>
      <c r="D384" s="83"/>
      <c r="E384" s="83"/>
      <c r="F384" s="83"/>
    </row>
    <row r="385" spans="3:6" x14ac:dyDescent="0.25">
      <c r="C385" s="83"/>
      <c r="D385" s="83"/>
      <c r="E385" s="83"/>
      <c r="F385" s="83"/>
    </row>
    <row r="386" spans="3:6" x14ac:dyDescent="0.25">
      <c r="C386" s="83"/>
      <c r="D386" s="83"/>
      <c r="E386" s="83"/>
      <c r="F386" s="83"/>
    </row>
    <row r="387" spans="3:6" x14ac:dyDescent="0.25">
      <c r="C387" s="83"/>
      <c r="D387" s="83"/>
      <c r="E387" s="83"/>
      <c r="F387" s="83"/>
    </row>
    <row r="388" spans="3:6" x14ac:dyDescent="0.25">
      <c r="C388" s="83"/>
      <c r="D388" s="83"/>
      <c r="E388" s="83"/>
      <c r="F388" s="83"/>
    </row>
    <row r="389" spans="3:6" x14ac:dyDescent="0.25">
      <c r="C389" s="83"/>
      <c r="D389" s="83"/>
      <c r="E389" s="83"/>
      <c r="F389" s="83"/>
    </row>
    <row r="390" spans="3:6" x14ac:dyDescent="0.25">
      <c r="C390" s="83"/>
      <c r="D390" s="83"/>
      <c r="E390" s="83"/>
      <c r="F390" s="83"/>
    </row>
    <row r="391" spans="3:6" x14ac:dyDescent="0.25">
      <c r="C391" s="83"/>
      <c r="D391" s="83"/>
      <c r="E391" s="83"/>
      <c r="F391" s="83"/>
    </row>
    <row r="392" spans="3:6" x14ac:dyDescent="0.25">
      <c r="C392" s="83"/>
      <c r="D392" s="83"/>
      <c r="E392" s="83"/>
      <c r="F392" s="83"/>
    </row>
    <row r="393" spans="3:6" x14ac:dyDescent="0.25">
      <c r="C393" s="83"/>
      <c r="D393" s="83"/>
      <c r="E393" s="83"/>
      <c r="F393" s="83"/>
    </row>
    <row r="394" spans="3:6" x14ac:dyDescent="0.25">
      <c r="C394" s="83"/>
      <c r="D394" s="83"/>
      <c r="E394" s="83"/>
      <c r="F394" s="83"/>
    </row>
    <row r="395" spans="3:6" x14ac:dyDescent="0.25">
      <c r="C395" s="83"/>
      <c r="D395" s="83"/>
      <c r="E395" s="83"/>
      <c r="F395" s="83"/>
    </row>
    <row r="396" spans="3:6" x14ac:dyDescent="0.25">
      <c r="C396" s="83"/>
      <c r="D396" s="83"/>
      <c r="E396" s="83"/>
      <c r="F396" s="83"/>
    </row>
    <row r="397" spans="3:6" x14ac:dyDescent="0.25">
      <c r="C397" s="83"/>
      <c r="D397" s="83"/>
      <c r="E397" s="83"/>
      <c r="F397" s="83"/>
    </row>
    <row r="398" spans="3:6" x14ac:dyDescent="0.25">
      <c r="C398" s="83"/>
      <c r="D398" s="83"/>
      <c r="E398" s="83"/>
      <c r="F398" s="83"/>
    </row>
    <row r="399" spans="3:6" x14ac:dyDescent="0.25">
      <c r="C399" s="83"/>
      <c r="D399" s="83"/>
      <c r="E399" s="83"/>
      <c r="F399" s="83"/>
    </row>
    <row r="400" spans="3:6" x14ac:dyDescent="0.25">
      <c r="C400" s="83"/>
      <c r="D400" s="83"/>
      <c r="E400" s="83"/>
      <c r="F400" s="83"/>
    </row>
    <row r="401" spans="3:6" x14ac:dyDescent="0.25">
      <c r="C401" s="83"/>
      <c r="D401" s="83"/>
      <c r="E401" s="83"/>
      <c r="F401" s="83"/>
    </row>
    <row r="402" spans="3:6" x14ac:dyDescent="0.25">
      <c r="C402" s="83"/>
      <c r="D402" s="83"/>
      <c r="E402" s="83"/>
      <c r="F402" s="83"/>
    </row>
    <row r="403" spans="3:6" x14ac:dyDescent="0.25">
      <c r="C403" s="83"/>
      <c r="D403" s="83"/>
      <c r="E403" s="83"/>
      <c r="F403" s="83"/>
    </row>
    <row r="404" spans="3:6" x14ac:dyDescent="0.25">
      <c r="C404" s="83"/>
      <c r="D404" s="83"/>
      <c r="E404" s="83"/>
      <c r="F404" s="83"/>
    </row>
    <row r="405" spans="3:6" x14ac:dyDescent="0.25">
      <c r="C405" s="83"/>
      <c r="D405" s="83"/>
      <c r="E405" s="83"/>
      <c r="F405" s="83"/>
    </row>
    <row r="406" spans="3:6" x14ac:dyDescent="0.25">
      <c r="C406" s="83"/>
      <c r="D406" s="83"/>
      <c r="E406" s="83"/>
      <c r="F406" s="83"/>
    </row>
    <row r="407" spans="3:6" x14ac:dyDescent="0.25">
      <c r="C407" s="83"/>
      <c r="D407" s="83"/>
      <c r="E407" s="83"/>
      <c r="F407" s="83"/>
    </row>
    <row r="408" spans="3:6" x14ac:dyDescent="0.25">
      <c r="C408" s="83"/>
      <c r="D408" s="83"/>
      <c r="E408" s="83"/>
      <c r="F408" s="83"/>
    </row>
    <row r="409" spans="3:6" x14ac:dyDescent="0.25">
      <c r="C409" s="83"/>
      <c r="D409" s="83"/>
      <c r="E409" s="83"/>
      <c r="F409" s="83"/>
    </row>
    <row r="410" spans="3:6" x14ac:dyDescent="0.25">
      <c r="C410" s="83"/>
      <c r="D410" s="83"/>
      <c r="E410" s="83"/>
      <c r="F410" s="83"/>
    </row>
    <row r="411" spans="3:6" x14ac:dyDescent="0.25">
      <c r="C411" s="83"/>
      <c r="D411" s="83"/>
      <c r="E411" s="83"/>
      <c r="F411" s="83"/>
    </row>
    <row r="412" spans="3:6" x14ac:dyDescent="0.25">
      <c r="C412" s="83"/>
      <c r="D412" s="83"/>
      <c r="E412" s="83"/>
      <c r="F412" s="83"/>
    </row>
    <row r="413" spans="3:6" x14ac:dyDescent="0.25">
      <c r="C413" s="83"/>
      <c r="D413" s="83"/>
      <c r="E413" s="83"/>
      <c r="F413" s="83"/>
    </row>
    <row r="414" spans="3:6" x14ac:dyDescent="0.25">
      <c r="C414" s="83"/>
      <c r="D414" s="83"/>
      <c r="E414" s="83"/>
      <c r="F414" s="83"/>
    </row>
    <row r="415" spans="3:6" x14ac:dyDescent="0.25">
      <c r="C415" s="83"/>
      <c r="D415" s="83"/>
      <c r="E415" s="83"/>
      <c r="F415" s="83"/>
    </row>
    <row r="416" spans="3:6" x14ac:dyDescent="0.25">
      <c r="C416" s="83"/>
      <c r="D416" s="83"/>
      <c r="E416" s="83"/>
      <c r="F416" s="83"/>
    </row>
    <row r="417" spans="3:6" x14ac:dyDescent="0.25">
      <c r="C417" s="83"/>
      <c r="D417" s="83"/>
      <c r="E417" s="83"/>
      <c r="F417" s="83"/>
    </row>
    <row r="418" spans="3:6" x14ac:dyDescent="0.25">
      <c r="C418" s="83"/>
      <c r="D418" s="83"/>
      <c r="E418" s="83"/>
      <c r="F418" s="83"/>
    </row>
    <row r="419" spans="3:6" x14ac:dyDescent="0.25">
      <c r="C419" s="83"/>
      <c r="D419" s="83"/>
      <c r="E419" s="83"/>
      <c r="F419" s="83"/>
    </row>
    <row r="420" spans="3:6" x14ac:dyDescent="0.25">
      <c r="C420" s="83"/>
      <c r="D420" s="83"/>
      <c r="E420" s="83"/>
      <c r="F420" s="83"/>
    </row>
    <row r="421" spans="3:6" x14ac:dyDescent="0.25">
      <c r="C421" s="83"/>
      <c r="D421" s="83"/>
      <c r="E421" s="83"/>
      <c r="F421" s="83"/>
    </row>
    <row r="422" spans="3:6" x14ac:dyDescent="0.25">
      <c r="C422" s="83"/>
      <c r="D422" s="83"/>
      <c r="E422" s="83"/>
      <c r="F422" s="83"/>
    </row>
    <row r="423" spans="3:6" x14ac:dyDescent="0.25">
      <c r="C423" s="83"/>
      <c r="D423" s="83"/>
      <c r="E423" s="83"/>
      <c r="F423" s="83"/>
    </row>
    <row r="424" spans="3:6" x14ac:dyDescent="0.25">
      <c r="C424" s="83"/>
      <c r="D424" s="83"/>
      <c r="E424" s="83"/>
      <c r="F424" s="83"/>
    </row>
    <row r="425" spans="3:6" x14ac:dyDescent="0.25">
      <c r="C425" s="83"/>
      <c r="D425" s="83"/>
      <c r="E425" s="83"/>
      <c r="F425" s="83"/>
    </row>
    <row r="426" spans="3:6" x14ac:dyDescent="0.25">
      <c r="C426" s="83"/>
      <c r="D426" s="83"/>
      <c r="E426" s="83"/>
      <c r="F426" s="83"/>
    </row>
    <row r="427" spans="3:6" x14ac:dyDescent="0.25">
      <c r="C427" s="83"/>
      <c r="D427" s="83"/>
      <c r="E427" s="83"/>
      <c r="F427" s="83"/>
    </row>
    <row r="428" spans="3:6" x14ac:dyDescent="0.25">
      <c r="C428" s="83"/>
      <c r="D428" s="83"/>
      <c r="E428" s="83"/>
      <c r="F428" s="83"/>
    </row>
    <row r="429" spans="3:6" x14ac:dyDescent="0.25">
      <c r="C429" s="83"/>
      <c r="D429" s="83"/>
      <c r="E429" s="83"/>
      <c r="F429" s="83"/>
    </row>
    <row r="430" spans="3:6" x14ac:dyDescent="0.25">
      <c r="C430" s="83"/>
      <c r="D430" s="83"/>
      <c r="E430" s="83"/>
      <c r="F430" s="83"/>
    </row>
    <row r="431" spans="3:6" x14ac:dyDescent="0.25">
      <c r="C431" s="83"/>
      <c r="D431" s="83"/>
      <c r="E431" s="83"/>
      <c r="F431" s="83"/>
    </row>
    <row r="432" spans="3:6" x14ac:dyDescent="0.25">
      <c r="C432" s="83"/>
      <c r="D432" s="83"/>
      <c r="E432" s="83"/>
      <c r="F432" s="83"/>
    </row>
    <row r="433" spans="3:6" x14ac:dyDescent="0.25">
      <c r="C433" s="83"/>
      <c r="D433" s="83"/>
      <c r="E433" s="83"/>
      <c r="F433" s="83"/>
    </row>
    <row r="434" spans="3:6" x14ac:dyDescent="0.25">
      <c r="C434" s="83"/>
      <c r="D434" s="83"/>
      <c r="E434" s="83"/>
      <c r="F434" s="83"/>
    </row>
    <row r="435" spans="3:6" x14ac:dyDescent="0.25">
      <c r="C435" s="83"/>
      <c r="D435" s="83"/>
      <c r="E435" s="83"/>
      <c r="F435" s="83"/>
    </row>
    <row r="436" spans="3:6" x14ac:dyDescent="0.25">
      <c r="C436" s="83"/>
      <c r="D436" s="83"/>
      <c r="E436" s="83"/>
      <c r="F436" s="83"/>
    </row>
    <row r="437" spans="3:6" x14ac:dyDescent="0.25">
      <c r="C437" s="83"/>
      <c r="D437" s="83"/>
      <c r="E437" s="83"/>
      <c r="F437" s="83"/>
    </row>
    <row r="438" spans="3:6" x14ac:dyDescent="0.25">
      <c r="C438" s="83"/>
      <c r="D438" s="83"/>
      <c r="E438" s="83"/>
      <c r="F438" s="83"/>
    </row>
    <row r="439" spans="3:6" x14ac:dyDescent="0.25">
      <c r="C439" s="83"/>
      <c r="D439" s="83"/>
      <c r="E439" s="83"/>
      <c r="F439" s="83"/>
    </row>
    <row r="440" spans="3:6" x14ac:dyDescent="0.25">
      <c r="C440" s="83"/>
      <c r="D440" s="83"/>
      <c r="E440" s="83"/>
      <c r="F440" s="83"/>
    </row>
    <row r="441" spans="3:6" x14ac:dyDescent="0.25">
      <c r="C441" s="83"/>
      <c r="D441" s="83"/>
      <c r="E441" s="83"/>
      <c r="F441" s="83"/>
    </row>
    <row r="442" spans="3:6" x14ac:dyDescent="0.25">
      <c r="C442" s="83"/>
      <c r="D442" s="83"/>
      <c r="E442" s="83"/>
      <c r="F442" s="83"/>
    </row>
    <row r="443" spans="3:6" x14ac:dyDescent="0.25">
      <c r="C443" s="83"/>
      <c r="D443" s="83"/>
      <c r="E443" s="83"/>
      <c r="F443" s="83"/>
    </row>
    <row r="444" spans="3:6" x14ac:dyDescent="0.25">
      <c r="C444" s="83"/>
      <c r="D444" s="83"/>
      <c r="E444" s="83"/>
      <c r="F444" s="83"/>
    </row>
    <row r="445" spans="3:6" x14ac:dyDescent="0.25">
      <c r="C445" s="83"/>
      <c r="D445" s="83"/>
      <c r="E445" s="83"/>
      <c r="F445" s="83"/>
    </row>
    <row r="446" spans="3:6" x14ac:dyDescent="0.25">
      <c r="C446" s="83"/>
      <c r="D446" s="83"/>
      <c r="E446" s="83"/>
      <c r="F446" s="83"/>
    </row>
    <row r="447" spans="3:6" x14ac:dyDescent="0.25">
      <c r="C447" s="83"/>
      <c r="D447" s="83"/>
      <c r="E447" s="83"/>
      <c r="F447" s="83"/>
    </row>
    <row r="448" spans="3:6" x14ac:dyDescent="0.25">
      <c r="C448" s="83"/>
      <c r="D448" s="83"/>
      <c r="E448" s="83"/>
      <c r="F448" s="83"/>
    </row>
    <row r="449" spans="3:6" x14ac:dyDescent="0.25">
      <c r="C449" s="83"/>
      <c r="D449" s="83"/>
      <c r="E449" s="83"/>
      <c r="F449" s="83"/>
    </row>
    <row r="450" spans="3:6" x14ac:dyDescent="0.25">
      <c r="C450" s="83"/>
      <c r="D450" s="83"/>
      <c r="E450" s="83"/>
      <c r="F450" s="83"/>
    </row>
    <row r="451" spans="3:6" x14ac:dyDescent="0.25">
      <c r="C451" s="83"/>
      <c r="D451" s="83"/>
      <c r="E451" s="83"/>
      <c r="F451" s="83"/>
    </row>
    <row r="452" spans="3:6" x14ac:dyDescent="0.25">
      <c r="C452" s="83"/>
      <c r="D452" s="83"/>
      <c r="E452" s="83"/>
      <c r="F452" s="83"/>
    </row>
    <row r="453" spans="3:6" x14ac:dyDescent="0.25">
      <c r="C453" s="83"/>
      <c r="D453" s="83"/>
      <c r="E453" s="83"/>
      <c r="F453" s="83"/>
    </row>
    <row r="454" spans="3:6" x14ac:dyDescent="0.25">
      <c r="C454" s="83"/>
      <c r="D454" s="83"/>
      <c r="E454" s="83"/>
      <c r="F454" s="83"/>
    </row>
    <row r="455" spans="3:6" x14ac:dyDescent="0.25">
      <c r="C455" s="83"/>
      <c r="D455" s="83"/>
      <c r="E455" s="83"/>
      <c r="F455" s="83"/>
    </row>
    <row r="456" spans="3:6" x14ac:dyDescent="0.25">
      <c r="C456" s="83"/>
      <c r="D456" s="83"/>
      <c r="E456" s="83"/>
      <c r="F456" s="83"/>
    </row>
    <row r="457" spans="3:6" x14ac:dyDescent="0.25">
      <c r="C457" s="83"/>
      <c r="D457" s="83"/>
      <c r="E457" s="83"/>
      <c r="F457" s="83"/>
    </row>
    <row r="458" spans="3:6" x14ac:dyDescent="0.25">
      <c r="C458" s="83"/>
      <c r="D458" s="83"/>
      <c r="E458" s="83"/>
      <c r="F458" s="83"/>
    </row>
    <row r="459" spans="3:6" x14ac:dyDescent="0.25">
      <c r="C459" s="83"/>
      <c r="D459" s="83"/>
      <c r="E459" s="83"/>
      <c r="F459" s="83"/>
    </row>
    <row r="460" spans="3:6" x14ac:dyDescent="0.25">
      <c r="C460" s="83"/>
      <c r="D460" s="83"/>
      <c r="E460" s="83"/>
      <c r="F460" s="83"/>
    </row>
    <row r="461" spans="3:6" x14ac:dyDescent="0.25">
      <c r="C461" s="83"/>
      <c r="D461" s="83"/>
      <c r="E461" s="83"/>
      <c r="F461" s="83"/>
    </row>
    <row r="462" spans="3:6" x14ac:dyDescent="0.25">
      <c r="C462" s="83"/>
      <c r="D462" s="83"/>
      <c r="E462" s="83"/>
      <c r="F462" s="83"/>
    </row>
    <row r="463" spans="3:6" x14ac:dyDescent="0.25">
      <c r="C463" s="83"/>
      <c r="D463" s="83"/>
      <c r="E463" s="83"/>
      <c r="F463" s="83"/>
    </row>
    <row r="464" spans="3:6" x14ac:dyDescent="0.25">
      <c r="C464" s="83"/>
      <c r="D464" s="83"/>
      <c r="E464" s="83"/>
      <c r="F464" s="83"/>
    </row>
    <row r="465" spans="3:6" x14ac:dyDescent="0.25">
      <c r="C465" s="83"/>
      <c r="D465" s="83"/>
      <c r="E465" s="83"/>
      <c r="F465" s="83"/>
    </row>
    <row r="466" spans="3:6" x14ac:dyDescent="0.25">
      <c r="C466" s="83"/>
      <c r="D466" s="83"/>
      <c r="E466" s="83"/>
      <c r="F466" s="83"/>
    </row>
    <row r="467" spans="3:6" x14ac:dyDescent="0.25">
      <c r="C467" s="83"/>
      <c r="D467" s="83"/>
      <c r="E467" s="83"/>
      <c r="F467" s="83"/>
    </row>
    <row r="468" spans="3:6" x14ac:dyDescent="0.25">
      <c r="C468" s="83"/>
      <c r="D468" s="83"/>
      <c r="E468" s="83"/>
      <c r="F468" s="83"/>
    </row>
    <row r="469" spans="3:6" x14ac:dyDescent="0.25">
      <c r="C469" s="83"/>
      <c r="D469" s="83"/>
      <c r="E469" s="83"/>
      <c r="F469" s="83"/>
    </row>
    <row r="470" spans="3:6" x14ac:dyDescent="0.25">
      <c r="C470" s="83"/>
      <c r="D470" s="83"/>
      <c r="E470" s="83"/>
      <c r="F470" s="83"/>
    </row>
    <row r="471" spans="3:6" x14ac:dyDescent="0.25">
      <c r="C471" s="83"/>
      <c r="D471" s="83"/>
      <c r="E471" s="83"/>
      <c r="F471" s="83"/>
    </row>
    <row r="472" spans="3:6" x14ac:dyDescent="0.25">
      <c r="C472" s="83"/>
      <c r="D472" s="83"/>
      <c r="E472" s="83"/>
      <c r="F472" s="83"/>
    </row>
    <row r="473" spans="3:6" x14ac:dyDescent="0.25">
      <c r="C473" s="83"/>
      <c r="D473" s="83"/>
      <c r="E473" s="83"/>
      <c r="F473" s="83"/>
    </row>
    <row r="474" spans="3:6" x14ac:dyDescent="0.25">
      <c r="C474" s="83"/>
      <c r="D474" s="83"/>
      <c r="E474" s="83"/>
      <c r="F474" s="83"/>
    </row>
    <row r="475" spans="3:6" x14ac:dyDescent="0.25">
      <c r="C475" s="83"/>
      <c r="D475" s="83"/>
      <c r="E475" s="83"/>
      <c r="F475" s="83"/>
    </row>
    <row r="476" spans="3:6" x14ac:dyDescent="0.25">
      <c r="C476" s="83"/>
      <c r="D476" s="83"/>
      <c r="E476" s="83"/>
      <c r="F476" s="83"/>
    </row>
    <row r="477" spans="3:6" x14ac:dyDescent="0.25">
      <c r="C477" s="83"/>
      <c r="D477" s="83"/>
      <c r="E477" s="83"/>
      <c r="F477" s="83"/>
    </row>
    <row r="478" spans="3:6" x14ac:dyDescent="0.25">
      <c r="C478" s="83"/>
      <c r="D478" s="83"/>
      <c r="E478" s="83"/>
      <c r="F478" s="83"/>
    </row>
    <row r="479" spans="3:6" x14ac:dyDescent="0.25">
      <c r="C479" s="83"/>
      <c r="D479" s="83"/>
      <c r="E479" s="83"/>
      <c r="F479" s="83"/>
    </row>
    <row r="480" spans="3:6" x14ac:dyDescent="0.25">
      <c r="C480" s="83"/>
      <c r="D480" s="83"/>
      <c r="E480" s="83"/>
      <c r="F480" s="83"/>
    </row>
    <row r="481" spans="3:6" x14ac:dyDescent="0.25">
      <c r="C481" s="83"/>
      <c r="D481" s="83"/>
      <c r="E481" s="83"/>
      <c r="F481" s="83"/>
    </row>
    <row r="482" spans="3:6" x14ac:dyDescent="0.25">
      <c r="C482" s="83"/>
      <c r="D482" s="83"/>
      <c r="E482" s="83"/>
      <c r="F482" s="83"/>
    </row>
    <row r="483" spans="3:6" x14ac:dyDescent="0.25">
      <c r="C483" s="83"/>
      <c r="D483" s="83"/>
      <c r="E483" s="83"/>
      <c r="F483" s="83"/>
    </row>
    <row r="484" spans="3:6" x14ac:dyDescent="0.25">
      <c r="C484" s="83"/>
      <c r="D484" s="83"/>
      <c r="E484" s="83"/>
      <c r="F484" s="83"/>
    </row>
    <row r="485" spans="3:6" x14ac:dyDescent="0.25">
      <c r="C485" s="83"/>
      <c r="D485" s="83"/>
      <c r="E485" s="83"/>
      <c r="F485" s="83"/>
    </row>
    <row r="486" spans="3:6" x14ac:dyDescent="0.25">
      <c r="C486" s="83"/>
      <c r="D486" s="83"/>
      <c r="E486" s="83"/>
      <c r="F486" s="83"/>
    </row>
    <row r="487" spans="3:6" x14ac:dyDescent="0.25">
      <c r="C487" s="83"/>
      <c r="D487" s="83"/>
      <c r="E487" s="83"/>
      <c r="F487" s="83"/>
    </row>
    <row r="488" spans="3:6" x14ac:dyDescent="0.25">
      <c r="C488" s="83"/>
      <c r="D488" s="83"/>
      <c r="E488" s="83"/>
      <c r="F488" s="83"/>
    </row>
    <row r="489" spans="3:6" x14ac:dyDescent="0.25">
      <c r="C489" s="83"/>
      <c r="D489" s="83"/>
      <c r="E489" s="83"/>
      <c r="F489" s="83"/>
    </row>
    <row r="490" spans="3:6" x14ac:dyDescent="0.25">
      <c r="C490" s="83"/>
      <c r="D490" s="83"/>
      <c r="E490" s="83"/>
      <c r="F490" s="83"/>
    </row>
    <row r="491" spans="3:6" x14ac:dyDescent="0.25">
      <c r="C491" s="83"/>
      <c r="D491" s="83"/>
      <c r="E491" s="83"/>
      <c r="F491" s="83"/>
    </row>
    <row r="492" spans="3:6" x14ac:dyDescent="0.25">
      <c r="C492" s="83"/>
      <c r="D492" s="83"/>
      <c r="E492" s="83"/>
      <c r="F492" s="83"/>
    </row>
    <row r="493" spans="3:6" x14ac:dyDescent="0.25">
      <c r="C493" s="83"/>
      <c r="D493" s="83"/>
      <c r="E493" s="83"/>
      <c r="F493" s="83"/>
    </row>
    <row r="494" spans="3:6" x14ac:dyDescent="0.25">
      <c r="C494" s="83"/>
      <c r="D494" s="83"/>
      <c r="E494" s="83"/>
      <c r="F494" s="83"/>
    </row>
    <row r="495" spans="3:6" x14ac:dyDescent="0.25">
      <c r="C495" s="83"/>
      <c r="D495" s="83"/>
      <c r="E495" s="83"/>
      <c r="F495" s="83"/>
    </row>
    <row r="496" spans="3:6" x14ac:dyDescent="0.25">
      <c r="C496" s="83"/>
      <c r="D496" s="83"/>
      <c r="E496" s="83"/>
      <c r="F496" s="83"/>
    </row>
    <row r="497" spans="3:6" x14ac:dyDescent="0.25">
      <c r="C497" s="83"/>
      <c r="D497" s="83"/>
      <c r="E497" s="83"/>
      <c r="F497" s="83"/>
    </row>
    <row r="498" spans="3:6" x14ac:dyDescent="0.25">
      <c r="C498" s="83"/>
      <c r="D498" s="83"/>
      <c r="E498" s="83"/>
      <c r="F498" s="83"/>
    </row>
    <row r="499" spans="3:6" x14ac:dyDescent="0.25">
      <c r="C499" s="83"/>
      <c r="D499" s="83"/>
      <c r="E499" s="83"/>
      <c r="F499" s="83"/>
    </row>
    <row r="500" spans="3:6" x14ac:dyDescent="0.25">
      <c r="D500" s="83"/>
      <c r="E500" s="83"/>
      <c r="F500" s="83"/>
    </row>
    <row r="501" spans="3:6" x14ac:dyDescent="0.25">
      <c r="D501" s="83"/>
      <c r="E501" s="83"/>
      <c r="F501" s="83"/>
    </row>
    <row r="502" spans="3:6" x14ac:dyDescent="0.25">
      <c r="D502" s="83"/>
      <c r="E502" s="83"/>
      <c r="F502" s="83"/>
    </row>
    <row r="503" spans="3:6" x14ac:dyDescent="0.25">
      <c r="D503" s="83"/>
      <c r="E503" s="83"/>
      <c r="F503" s="83"/>
    </row>
    <row r="504" spans="3:6" x14ac:dyDescent="0.25">
      <c r="D504" s="83"/>
      <c r="E504" s="83"/>
      <c r="F504" s="83"/>
    </row>
    <row r="505" spans="3:6" x14ac:dyDescent="0.25">
      <c r="D505" s="83"/>
      <c r="E505" s="83"/>
      <c r="F505" s="83"/>
    </row>
    <row r="506" spans="3:6" x14ac:dyDescent="0.25">
      <c r="D506" s="83"/>
      <c r="E506" s="83"/>
      <c r="F506" s="83"/>
    </row>
    <row r="507" spans="3:6" x14ac:dyDescent="0.25">
      <c r="D507" s="83"/>
      <c r="E507" s="83"/>
      <c r="F507" s="83"/>
    </row>
    <row r="508" spans="3:6" x14ac:dyDescent="0.25">
      <c r="D508" s="83"/>
      <c r="E508" s="83"/>
      <c r="F508" s="83"/>
    </row>
    <row r="509" spans="3:6" x14ac:dyDescent="0.25">
      <c r="D509" s="83"/>
      <c r="E509" s="83"/>
      <c r="F509" s="83"/>
    </row>
    <row r="510" spans="3:6" x14ac:dyDescent="0.25">
      <c r="D510" s="83"/>
      <c r="E510" s="83"/>
      <c r="F510" s="83"/>
    </row>
    <row r="511" spans="3:6" x14ac:dyDescent="0.25">
      <c r="D511" s="83"/>
      <c r="E511" s="83"/>
      <c r="F511" s="83"/>
    </row>
    <row r="512" spans="3:6" x14ac:dyDescent="0.25">
      <c r="D512" s="83"/>
      <c r="E512" s="83"/>
      <c r="F512" s="83"/>
    </row>
    <row r="513" spans="4:6" x14ac:dyDescent="0.25">
      <c r="D513" s="83"/>
      <c r="E513" s="83"/>
      <c r="F513" s="83"/>
    </row>
    <row r="514" spans="4:6" x14ac:dyDescent="0.25">
      <c r="D514" s="83"/>
      <c r="E514" s="83"/>
      <c r="F514" s="83"/>
    </row>
    <row r="515" spans="4:6" x14ac:dyDescent="0.25">
      <c r="D515" s="83"/>
      <c r="E515" s="83"/>
      <c r="F515" s="83"/>
    </row>
    <row r="516" spans="4:6" x14ac:dyDescent="0.25">
      <c r="D516" s="83"/>
      <c r="E516" s="83"/>
      <c r="F516" s="83"/>
    </row>
    <row r="517" spans="4:6" x14ac:dyDescent="0.25">
      <c r="D517" s="83"/>
      <c r="E517" s="83"/>
      <c r="F517" s="83"/>
    </row>
    <row r="518" spans="4:6" x14ac:dyDescent="0.25">
      <c r="D518" s="83"/>
      <c r="E518" s="83"/>
      <c r="F518" s="83"/>
    </row>
    <row r="519" spans="4:6" x14ac:dyDescent="0.25">
      <c r="D519" s="83"/>
      <c r="E519" s="83"/>
      <c r="F519" s="83"/>
    </row>
    <row r="520" spans="4:6" x14ac:dyDescent="0.25">
      <c r="D520" s="83"/>
      <c r="E520" s="83"/>
      <c r="F520" s="83"/>
    </row>
    <row r="521" spans="4:6" x14ac:dyDescent="0.25">
      <c r="D521" s="83"/>
      <c r="E521" s="83"/>
      <c r="F521" s="83"/>
    </row>
    <row r="522" spans="4:6" x14ac:dyDescent="0.25">
      <c r="D522" s="83"/>
      <c r="E522" s="83"/>
      <c r="F522" s="83"/>
    </row>
    <row r="523" spans="4:6" x14ac:dyDescent="0.25">
      <c r="D523" s="83"/>
      <c r="E523" s="83"/>
      <c r="F523" s="83"/>
    </row>
    <row r="524" spans="4:6" x14ac:dyDescent="0.25">
      <c r="D524" s="83"/>
      <c r="E524" s="83"/>
      <c r="F524" s="83"/>
    </row>
    <row r="525" spans="4:6" x14ac:dyDescent="0.25">
      <c r="D525" s="83"/>
      <c r="E525" s="83"/>
      <c r="F525" s="83"/>
    </row>
    <row r="526" spans="4:6" x14ac:dyDescent="0.25">
      <c r="D526" s="83"/>
      <c r="E526" s="83"/>
      <c r="F526" s="83"/>
    </row>
    <row r="527" spans="4:6" x14ac:dyDescent="0.25">
      <c r="D527" s="83"/>
      <c r="E527" s="83"/>
      <c r="F527" s="83"/>
    </row>
    <row r="528" spans="4:6" x14ac:dyDescent="0.25">
      <c r="D528" s="83"/>
      <c r="E528" s="83"/>
      <c r="F528" s="83"/>
    </row>
    <row r="529" spans="4:6" x14ac:dyDescent="0.25">
      <c r="D529" s="83"/>
      <c r="E529" s="83"/>
      <c r="F529" s="83"/>
    </row>
    <row r="530" spans="4:6" x14ac:dyDescent="0.25">
      <c r="D530" s="83"/>
      <c r="E530" s="83"/>
      <c r="F530" s="83"/>
    </row>
    <row r="531" spans="4:6" x14ac:dyDescent="0.25">
      <c r="D531" s="83"/>
      <c r="E531" s="83"/>
      <c r="F531" s="83"/>
    </row>
    <row r="532" spans="4:6" x14ac:dyDescent="0.25">
      <c r="D532" s="83"/>
      <c r="E532" s="83"/>
      <c r="F532" s="83"/>
    </row>
    <row r="533" spans="4:6" x14ac:dyDescent="0.25">
      <c r="D533" s="83"/>
      <c r="E533" s="83"/>
      <c r="F533" s="83"/>
    </row>
    <row r="534" spans="4:6" x14ac:dyDescent="0.25">
      <c r="D534" s="83"/>
      <c r="E534" s="83"/>
      <c r="F534" s="83"/>
    </row>
    <row r="535" spans="4:6" x14ac:dyDescent="0.25">
      <c r="D535" s="83"/>
      <c r="E535" s="83"/>
      <c r="F535" s="83"/>
    </row>
    <row r="536" spans="4:6" x14ac:dyDescent="0.25">
      <c r="D536" s="83"/>
      <c r="E536" s="83"/>
      <c r="F536" s="83"/>
    </row>
    <row r="537" spans="4:6" x14ac:dyDescent="0.25">
      <c r="D537" s="83"/>
      <c r="E537" s="83"/>
      <c r="F537" s="83"/>
    </row>
    <row r="538" spans="4:6" x14ac:dyDescent="0.25">
      <c r="D538" s="83"/>
      <c r="E538" s="83"/>
      <c r="F538" s="83"/>
    </row>
    <row r="539" spans="4:6" x14ac:dyDescent="0.25">
      <c r="D539" s="83"/>
      <c r="E539" s="83"/>
      <c r="F539" s="83"/>
    </row>
    <row r="540" spans="4:6" x14ac:dyDescent="0.25">
      <c r="D540" s="83"/>
      <c r="E540" s="83"/>
      <c r="F540" s="83"/>
    </row>
    <row r="541" spans="4:6" x14ac:dyDescent="0.25">
      <c r="D541" s="83"/>
      <c r="E541" s="83"/>
      <c r="F541" s="83"/>
    </row>
    <row r="542" spans="4:6" x14ac:dyDescent="0.25">
      <c r="D542" s="83"/>
      <c r="E542" s="83"/>
      <c r="F542" s="83"/>
    </row>
    <row r="543" spans="4:6" x14ac:dyDescent="0.25">
      <c r="D543" s="83"/>
      <c r="E543" s="83"/>
      <c r="F543" s="83"/>
    </row>
    <row r="544" spans="4:6" x14ac:dyDescent="0.25">
      <c r="D544" s="83"/>
      <c r="E544" s="83"/>
      <c r="F544" s="83"/>
    </row>
    <row r="545" spans="4:6" x14ac:dyDescent="0.25">
      <c r="D545" s="83"/>
      <c r="E545" s="83"/>
      <c r="F545" s="83"/>
    </row>
    <row r="546" spans="4:6" x14ac:dyDescent="0.25">
      <c r="D546" s="83"/>
      <c r="E546" s="83"/>
      <c r="F546" s="83"/>
    </row>
    <row r="547" spans="4:6" x14ac:dyDescent="0.25">
      <c r="D547" s="83"/>
      <c r="E547" s="83"/>
      <c r="F547" s="83"/>
    </row>
    <row r="548" spans="4:6" x14ac:dyDescent="0.25">
      <c r="D548" s="83"/>
      <c r="E548" s="83"/>
      <c r="F548" s="83"/>
    </row>
    <row r="549" spans="4:6" x14ac:dyDescent="0.25">
      <c r="D549" s="83"/>
      <c r="E549" s="83"/>
      <c r="F549" s="83"/>
    </row>
    <row r="550" spans="4:6" x14ac:dyDescent="0.25">
      <c r="D550" s="83"/>
      <c r="E550" s="83"/>
      <c r="F550" s="83"/>
    </row>
    <row r="551" spans="4:6" x14ac:dyDescent="0.25">
      <c r="D551" s="83"/>
      <c r="E551" s="83"/>
      <c r="F551" s="83"/>
    </row>
    <row r="552" spans="4:6" x14ac:dyDescent="0.25">
      <c r="D552" s="83"/>
      <c r="E552" s="83"/>
      <c r="F552" s="83"/>
    </row>
    <row r="553" spans="4:6" x14ac:dyDescent="0.25">
      <c r="D553" s="83"/>
      <c r="E553" s="83"/>
      <c r="F553" s="83"/>
    </row>
    <row r="554" spans="4:6" x14ac:dyDescent="0.25">
      <c r="D554" s="83"/>
      <c r="E554" s="83"/>
      <c r="F554" s="83"/>
    </row>
    <row r="555" spans="4:6" x14ac:dyDescent="0.25">
      <c r="D555" s="83"/>
      <c r="E555" s="83"/>
      <c r="F555" s="83"/>
    </row>
    <row r="556" spans="4:6" x14ac:dyDescent="0.25">
      <c r="D556" s="83"/>
      <c r="E556" s="83"/>
      <c r="F556" s="83"/>
    </row>
    <row r="557" spans="4:6" x14ac:dyDescent="0.25">
      <c r="D557" s="83"/>
      <c r="E557" s="83"/>
      <c r="F557" s="83"/>
    </row>
    <row r="558" spans="4:6" x14ac:dyDescent="0.25">
      <c r="D558" s="83"/>
      <c r="E558" s="83"/>
      <c r="F558" s="83"/>
    </row>
    <row r="559" spans="4:6" x14ac:dyDescent="0.25">
      <c r="D559" s="83"/>
      <c r="E559" s="83"/>
      <c r="F559" s="83"/>
    </row>
    <row r="560" spans="4:6" x14ac:dyDescent="0.25">
      <c r="D560" s="83"/>
      <c r="E560" s="83"/>
      <c r="F560" s="83"/>
    </row>
    <row r="561" spans="4:6" x14ac:dyDescent="0.25">
      <c r="D561" s="83"/>
      <c r="E561" s="83"/>
      <c r="F561" s="83"/>
    </row>
    <row r="562" spans="4:6" x14ac:dyDescent="0.25">
      <c r="D562" s="83"/>
      <c r="E562" s="83"/>
      <c r="F562" s="83"/>
    </row>
    <row r="563" spans="4:6" x14ac:dyDescent="0.25">
      <c r="D563" s="83"/>
      <c r="E563" s="83"/>
      <c r="F563" s="83"/>
    </row>
    <row r="564" spans="4:6" x14ac:dyDescent="0.25">
      <c r="D564" s="83"/>
      <c r="E564" s="83"/>
      <c r="F564" s="83"/>
    </row>
    <row r="565" spans="4:6" x14ac:dyDescent="0.25">
      <c r="D565" s="83"/>
      <c r="E565" s="83"/>
      <c r="F565" s="83"/>
    </row>
    <row r="566" spans="4:6" x14ac:dyDescent="0.25">
      <c r="D566" s="83"/>
      <c r="E566" s="83"/>
      <c r="F566" s="83"/>
    </row>
    <row r="567" spans="4:6" x14ac:dyDescent="0.25">
      <c r="D567" s="83"/>
      <c r="E567" s="83"/>
      <c r="F567" s="83"/>
    </row>
    <row r="568" spans="4:6" x14ac:dyDescent="0.25">
      <c r="D568" s="83"/>
      <c r="E568" s="83"/>
      <c r="F568" s="83"/>
    </row>
    <row r="569" spans="4:6" x14ac:dyDescent="0.25">
      <c r="D569" s="83"/>
      <c r="E569" s="83"/>
      <c r="F569" s="83"/>
    </row>
    <row r="570" spans="4:6" x14ac:dyDescent="0.25">
      <c r="D570" s="83"/>
      <c r="E570" s="83"/>
      <c r="F570" s="83"/>
    </row>
    <row r="571" spans="4:6" x14ac:dyDescent="0.25">
      <c r="D571" s="83"/>
      <c r="E571" s="83"/>
      <c r="F571" s="83"/>
    </row>
    <row r="572" spans="4:6" x14ac:dyDescent="0.25">
      <c r="D572" s="83"/>
      <c r="E572" s="83"/>
      <c r="F572" s="83"/>
    </row>
    <row r="573" spans="4:6" x14ac:dyDescent="0.25">
      <c r="D573" s="83"/>
      <c r="E573" s="83"/>
      <c r="F573" s="83"/>
    </row>
    <row r="574" spans="4:6" x14ac:dyDescent="0.25">
      <c r="D574" s="83"/>
      <c r="E574" s="83"/>
      <c r="F574" s="83"/>
    </row>
    <row r="575" spans="4:6" x14ac:dyDescent="0.25">
      <c r="D575" s="83"/>
      <c r="E575" s="83"/>
      <c r="F575" s="83"/>
    </row>
    <row r="576" spans="4:6" x14ac:dyDescent="0.25">
      <c r="D576" s="83"/>
      <c r="E576" s="83"/>
      <c r="F576" s="83"/>
    </row>
    <row r="577" spans="4:6" x14ac:dyDescent="0.25">
      <c r="D577" s="83"/>
      <c r="E577" s="83"/>
      <c r="F577" s="83"/>
    </row>
    <row r="578" spans="4:6" x14ac:dyDescent="0.25">
      <c r="D578" s="83"/>
      <c r="E578" s="83"/>
      <c r="F578" s="83"/>
    </row>
    <row r="579" spans="4:6" x14ac:dyDescent="0.25">
      <c r="D579" s="83"/>
      <c r="E579" s="83"/>
      <c r="F579" s="83"/>
    </row>
    <row r="580" spans="4:6" x14ac:dyDescent="0.25">
      <c r="D580" s="83"/>
      <c r="E580" s="83"/>
      <c r="F580" s="83"/>
    </row>
    <row r="581" spans="4:6" x14ac:dyDescent="0.25">
      <c r="D581" s="83"/>
      <c r="E581" s="83"/>
      <c r="F581" s="83"/>
    </row>
    <row r="582" spans="4:6" x14ac:dyDescent="0.25">
      <c r="D582" s="83"/>
      <c r="E582" s="83"/>
      <c r="F582" s="83"/>
    </row>
    <row r="583" spans="4:6" x14ac:dyDescent="0.25">
      <c r="D583" s="83"/>
      <c r="E583" s="83"/>
      <c r="F583" s="83"/>
    </row>
    <row r="584" spans="4:6" x14ac:dyDescent="0.25">
      <c r="D584" s="83"/>
      <c r="E584" s="83"/>
      <c r="F584" s="83"/>
    </row>
    <row r="585" spans="4:6" x14ac:dyDescent="0.25">
      <c r="D585" s="83"/>
      <c r="E585" s="83"/>
      <c r="F585" s="83"/>
    </row>
    <row r="586" spans="4:6" x14ac:dyDescent="0.25">
      <c r="D586" s="83"/>
      <c r="E586" s="83"/>
      <c r="F586" s="83"/>
    </row>
    <row r="587" spans="4:6" x14ac:dyDescent="0.25">
      <c r="D587" s="83"/>
      <c r="E587" s="83"/>
      <c r="F587" s="83"/>
    </row>
    <row r="588" spans="4:6" x14ac:dyDescent="0.25">
      <c r="D588" s="83"/>
      <c r="E588" s="83"/>
      <c r="F588" s="83"/>
    </row>
    <row r="589" spans="4:6" x14ac:dyDescent="0.25">
      <c r="D589" s="83"/>
      <c r="E589" s="83"/>
      <c r="F589" s="83"/>
    </row>
    <row r="590" spans="4:6" x14ac:dyDescent="0.25">
      <c r="D590" s="83"/>
      <c r="E590" s="83"/>
      <c r="F590" s="83"/>
    </row>
    <row r="591" spans="4:6" x14ac:dyDescent="0.25">
      <c r="D591" s="83"/>
      <c r="E591" s="83"/>
      <c r="F591" s="83"/>
    </row>
    <row r="592" spans="4:6" x14ac:dyDescent="0.25">
      <c r="D592" s="83"/>
      <c r="E592" s="83"/>
      <c r="F592" s="83"/>
    </row>
    <row r="593" spans="4:6" x14ac:dyDescent="0.25">
      <c r="D593" s="83"/>
      <c r="E593" s="83"/>
      <c r="F593" s="83"/>
    </row>
    <row r="594" spans="4:6" x14ac:dyDescent="0.25">
      <c r="D594" s="83"/>
      <c r="E594" s="83"/>
      <c r="F594" s="83"/>
    </row>
    <row r="595" spans="4:6" x14ac:dyDescent="0.25">
      <c r="D595" s="83"/>
      <c r="E595" s="83"/>
      <c r="F595" s="83"/>
    </row>
    <row r="596" spans="4:6" x14ac:dyDescent="0.25">
      <c r="D596" s="83"/>
      <c r="E596" s="83"/>
      <c r="F596" s="83"/>
    </row>
    <row r="597" spans="4:6" x14ac:dyDescent="0.25">
      <c r="D597" s="83"/>
      <c r="E597" s="83"/>
      <c r="F597" s="83"/>
    </row>
    <row r="598" spans="4:6" x14ac:dyDescent="0.25">
      <c r="D598" s="83"/>
      <c r="E598" s="83"/>
      <c r="F598" s="83"/>
    </row>
    <row r="599" spans="4:6" x14ac:dyDescent="0.25">
      <c r="D599" s="83"/>
      <c r="E599" s="83"/>
      <c r="F599" s="83"/>
    </row>
    <row r="600" spans="4:6" x14ac:dyDescent="0.25">
      <c r="D600" s="83"/>
      <c r="E600" s="83"/>
      <c r="F600" s="83"/>
    </row>
    <row r="601" spans="4:6" x14ac:dyDescent="0.25">
      <c r="D601" s="83"/>
      <c r="E601" s="83"/>
      <c r="F601" s="83"/>
    </row>
    <row r="602" spans="4:6" x14ac:dyDescent="0.25">
      <c r="D602" s="83"/>
      <c r="E602" s="83"/>
      <c r="F602" s="83"/>
    </row>
    <row r="603" spans="4:6" x14ac:dyDescent="0.25">
      <c r="D603" s="83"/>
      <c r="E603" s="83"/>
      <c r="F603" s="83"/>
    </row>
    <row r="604" spans="4:6" x14ac:dyDescent="0.25">
      <c r="D604" s="83"/>
      <c r="E604" s="83"/>
      <c r="F604" s="83"/>
    </row>
    <row r="605" spans="4:6" x14ac:dyDescent="0.25">
      <c r="D605" s="83"/>
      <c r="E605" s="83"/>
      <c r="F605" s="83"/>
    </row>
    <row r="606" spans="4:6" x14ac:dyDescent="0.25">
      <c r="D606" s="83"/>
      <c r="E606" s="83"/>
      <c r="F606" s="83"/>
    </row>
    <row r="607" spans="4:6" x14ac:dyDescent="0.25">
      <c r="D607" s="83"/>
      <c r="E607" s="83"/>
      <c r="F607" s="83"/>
    </row>
    <row r="608" spans="4:6" x14ac:dyDescent="0.25">
      <c r="D608" s="83"/>
      <c r="E608" s="83"/>
      <c r="F608" s="83"/>
    </row>
    <row r="609" spans="4:6" x14ac:dyDescent="0.25">
      <c r="D609" s="83"/>
      <c r="E609" s="83"/>
      <c r="F609" s="83"/>
    </row>
    <row r="610" spans="4:6" x14ac:dyDescent="0.25">
      <c r="D610" s="83"/>
      <c r="E610" s="83"/>
      <c r="F610" s="83"/>
    </row>
    <row r="611" spans="4:6" x14ac:dyDescent="0.25">
      <c r="D611" s="83"/>
      <c r="E611" s="83"/>
      <c r="F611" s="83"/>
    </row>
    <row r="612" spans="4:6" x14ac:dyDescent="0.25">
      <c r="D612" s="83"/>
      <c r="E612" s="83"/>
      <c r="F612" s="83"/>
    </row>
    <row r="613" spans="4:6" x14ac:dyDescent="0.25">
      <c r="D613" s="83"/>
      <c r="E613" s="83"/>
      <c r="F613" s="83"/>
    </row>
    <row r="614" spans="4:6" x14ac:dyDescent="0.25">
      <c r="D614" s="83"/>
      <c r="E614" s="83"/>
      <c r="F614" s="83"/>
    </row>
    <row r="615" spans="4:6" x14ac:dyDescent="0.25">
      <c r="D615" s="83"/>
      <c r="E615" s="83"/>
      <c r="F615" s="83"/>
    </row>
    <row r="616" spans="4:6" x14ac:dyDescent="0.25">
      <c r="D616" s="83"/>
      <c r="E616" s="83"/>
      <c r="F616" s="83"/>
    </row>
    <row r="617" spans="4:6" x14ac:dyDescent="0.25">
      <c r="D617" s="83"/>
      <c r="E617" s="83"/>
      <c r="F617" s="83"/>
    </row>
    <row r="618" spans="4:6" x14ac:dyDescent="0.25">
      <c r="D618" s="83"/>
      <c r="E618" s="83"/>
      <c r="F618" s="83"/>
    </row>
    <row r="619" spans="4:6" x14ac:dyDescent="0.25">
      <c r="D619" s="83"/>
      <c r="E619" s="83"/>
      <c r="F619" s="83"/>
    </row>
    <row r="620" spans="4:6" x14ac:dyDescent="0.25">
      <c r="D620" s="83"/>
      <c r="E620" s="83"/>
      <c r="F620" s="83"/>
    </row>
    <row r="621" spans="4:6" x14ac:dyDescent="0.25">
      <c r="D621" s="83"/>
      <c r="E621" s="83"/>
      <c r="F621" s="83"/>
    </row>
    <row r="622" spans="4:6" x14ac:dyDescent="0.25">
      <c r="D622" s="83"/>
      <c r="E622" s="83"/>
      <c r="F622" s="83"/>
    </row>
    <row r="623" spans="4:6" x14ac:dyDescent="0.25">
      <c r="D623" s="83"/>
      <c r="E623" s="83"/>
      <c r="F623" s="83"/>
    </row>
    <row r="624" spans="4:6" x14ac:dyDescent="0.25">
      <c r="D624" s="83"/>
      <c r="E624" s="83"/>
      <c r="F624" s="83"/>
    </row>
    <row r="625" spans="4:6" x14ac:dyDescent="0.25">
      <c r="D625" s="83"/>
      <c r="E625" s="83"/>
      <c r="F625" s="83"/>
    </row>
    <row r="626" spans="4:6" x14ac:dyDescent="0.25">
      <c r="D626" s="83"/>
      <c r="E626" s="83"/>
      <c r="F626" s="83"/>
    </row>
    <row r="627" spans="4:6" x14ac:dyDescent="0.25">
      <c r="D627" s="83"/>
      <c r="E627" s="83"/>
      <c r="F627" s="83"/>
    </row>
    <row r="628" spans="4:6" x14ac:dyDescent="0.25">
      <c r="D628" s="83"/>
      <c r="E628" s="83"/>
      <c r="F628" s="83"/>
    </row>
    <row r="629" spans="4:6" x14ac:dyDescent="0.25">
      <c r="D629" s="83"/>
      <c r="E629" s="83"/>
      <c r="F629" s="83"/>
    </row>
    <row r="630" spans="4:6" x14ac:dyDescent="0.25">
      <c r="D630" s="83"/>
      <c r="E630" s="83"/>
      <c r="F630" s="83"/>
    </row>
    <row r="631" spans="4:6" x14ac:dyDescent="0.25">
      <c r="D631" s="83"/>
      <c r="E631" s="83"/>
      <c r="F631" s="83"/>
    </row>
    <row r="632" spans="4:6" x14ac:dyDescent="0.25">
      <c r="D632" s="83"/>
      <c r="E632" s="83"/>
      <c r="F632" s="83"/>
    </row>
    <row r="633" spans="4:6" x14ac:dyDescent="0.25">
      <c r="D633" s="83"/>
      <c r="E633" s="83"/>
      <c r="F633" s="83"/>
    </row>
    <row r="634" spans="4:6" x14ac:dyDescent="0.25">
      <c r="D634" s="83"/>
      <c r="E634" s="83"/>
      <c r="F634" s="83"/>
    </row>
    <row r="635" spans="4:6" x14ac:dyDescent="0.25">
      <c r="D635" s="83"/>
      <c r="E635" s="83"/>
      <c r="F635" s="83"/>
    </row>
    <row r="636" spans="4:6" x14ac:dyDescent="0.25">
      <c r="D636" s="83"/>
      <c r="E636" s="83"/>
      <c r="F636" s="83"/>
    </row>
    <row r="637" spans="4:6" x14ac:dyDescent="0.25">
      <c r="D637" s="83"/>
      <c r="E637" s="83"/>
      <c r="F637" s="83"/>
    </row>
    <row r="638" spans="4:6" x14ac:dyDescent="0.25">
      <c r="D638" s="83"/>
      <c r="E638" s="83"/>
      <c r="F638" s="83"/>
    </row>
    <row r="639" spans="4:6" x14ac:dyDescent="0.25">
      <c r="D639" s="83"/>
      <c r="E639" s="83"/>
      <c r="F639" s="83"/>
    </row>
    <row r="640" spans="4:6" x14ac:dyDescent="0.25">
      <c r="D640" s="83"/>
      <c r="E640" s="83"/>
      <c r="F640" s="83"/>
    </row>
    <row r="641" spans="4:6" x14ac:dyDescent="0.25">
      <c r="D641" s="83"/>
      <c r="E641" s="83"/>
      <c r="F641" s="83"/>
    </row>
    <row r="642" spans="4:6" x14ac:dyDescent="0.25">
      <c r="D642" s="83"/>
      <c r="E642" s="83"/>
      <c r="F642" s="83"/>
    </row>
    <row r="643" spans="4:6" x14ac:dyDescent="0.25">
      <c r="D643" s="83"/>
      <c r="E643" s="83"/>
      <c r="F643" s="83"/>
    </row>
    <row r="644" spans="4:6" x14ac:dyDescent="0.25">
      <c r="D644" s="83"/>
      <c r="E644" s="83"/>
      <c r="F644" s="83"/>
    </row>
    <row r="645" spans="4:6" x14ac:dyDescent="0.25">
      <c r="D645" s="83"/>
      <c r="E645" s="83"/>
      <c r="F645" s="83"/>
    </row>
    <row r="646" spans="4:6" x14ac:dyDescent="0.25">
      <c r="D646" s="83"/>
      <c r="E646" s="83"/>
      <c r="F646" s="83"/>
    </row>
    <row r="647" spans="4:6" x14ac:dyDescent="0.25">
      <c r="D647" s="83"/>
      <c r="E647" s="83"/>
      <c r="F647" s="83"/>
    </row>
    <row r="648" spans="4:6" x14ac:dyDescent="0.25">
      <c r="D648" s="83"/>
      <c r="E648" s="83"/>
      <c r="F648" s="83"/>
    </row>
    <row r="649" spans="4:6" x14ac:dyDescent="0.25">
      <c r="D649" s="83"/>
      <c r="E649" s="83"/>
      <c r="F649" s="83"/>
    </row>
    <row r="650" spans="4:6" x14ac:dyDescent="0.25">
      <c r="D650" s="83"/>
      <c r="E650" s="83"/>
      <c r="F650" s="83"/>
    </row>
    <row r="651" spans="4:6" x14ac:dyDescent="0.25">
      <c r="D651" s="83"/>
      <c r="E651" s="83"/>
      <c r="F651" s="83"/>
    </row>
    <row r="652" spans="4:6" x14ac:dyDescent="0.25">
      <c r="D652" s="83"/>
      <c r="E652" s="83"/>
      <c r="F652" s="83"/>
    </row>
    <row r="653" spans="4:6" x14ac:dyDescent="0.25">
      <c r="D653" s="83"/>
      <c r="E653" s="83"/>
      <c r="F653" s="83"/>
    </row>
    <row r="654" spans="4:6" x14ac:dyDescent="0.25">
      <c r="D654" s="83"/>
      <c r="E654" s="83"/>
      <c r="F654" s="83"/>
    </row>
    <row r="655" spans="4:6" x14ac:dyDescent="0.25">
      <c r="D655" s="83"/>
      <c r="E655" s="83"/>
      <c r="F655" s="83"/>
    </row>
    <row r="656" spans="4:6" x14ac:dyDescent="0.25">
      <c r="D656" s="83"/>
      <c r="E656" s="83"/>
      <c r="F656" s="83"/>
    </row>
    <row r="657" spans="4:6" x14ac:dyDescent="0.25">
      <c r="D657" s="83"/>
      <c r="E657" s="83"/>
      <c r="F657" s="83"/>
    </row>
    <row r="658" spans="4:6" x14ac:dyDescent="0.25">
      <c r="D658" s="83"/>
      <c r="E658" s="83"/>
      <c r="F658" s="83"/>
    </row>
    <row r="659" spans="4:6" x14ac:dyDescent="0.25">
      <c r="D659" s="83"/>
      <c r="E659" s="83"/>
      <c r="F659" s="83"/>
    </row>
    <row r="660" spans="4:6" x14ac:dyDescent="0.25">
      <c r="D660" s="83"/>
      <c r="E660" s="83"/>
      <c r="F660" s="83"/>
    </row>
    <row r="661" spans="4:6" x14ac:dyDescent="0.25">
      <c r="D661" s="83"/>
      <c r="E661" s="83"/>
      <c r="F661" s="83"/>
    </row>
    <row r="662" spans="4:6" x14ac:dyDescent="0.25">
      <c r="D662" s="83"/>
      <c r="E662" s="83"/>
      <c r="F662" s="83"/>
    </row>
    <row r="663" spans="4:6" x14ac:dyDescent="0.25">
      <c r="D663" s="83"/>
      <c r="E663" s="83"/>
      <c r="F663" s="83"/>
    </row>
    <row r="664" spans="4:6" x14ac:dyDescent="0.25">
      <c r="D664" s="83"/>
      <c r="E664" s="83"/>
      <c r="F664" s="83"/>
    </row>
    <row r="665" spans="4:6" x14ac:dyDescent="0.25">
      <c r="D665" s="83"/>
      <c r="E665" s="83"/>
      <c r="F665" s="83"/>
    </row>
    <row r="666" spans="4:6" x14ac:dyDescent="0.25">
      <c r="D666" s="83"/>
      <c r="E666" s="83"/>
      <c r="F666" s="83"/>
    </row>
    <row r="667" spans="4:6" x14ac:dyDescent="0.25">
      <c r="D667" s="83"/>
      <c r="E667" s="83"/>
      <c r="F667" s="83"/>
    </row>
    <row r="668" spans="4:6" x14ac:dyDescent="0.25">
      <c r="D668" s="83"/>
      <c r="E668" s="83"/>
      <c r="F668" s="83"/>
    </row>
    <row r="669" spans="4:6" x14ac:dyDescent="0.25">
      <c r="D669" s="83"/>
      <c r="E669" s="83"/>
      <c r="F669" s="83"/>
    </row>
    <row r="670" spans="4:6" x14ac:dyDescent="0.25">
      <c r="D670" s="83"/>
      <c r="E670" s="83"/>
      <c r="F670" s="83"/>
    </row>
    <row r="671" spans="4:6" x14ac:dyDescent="0.25">
      <c r="D671" s="83"/>
      <c r="E671" s="83"/>
      <c r="F671" s="83"/>
    </row>
    <row r="672" spans="4:6" x14ac:dyDescent="0.25">
      <c r="D672" s="83"/>
      <c r="E672" s="83"/>
      <c r="F672" s="83"/>
    </row>
    <row r="673" spans="4:6" x14ac:dyDescent="0.25">
      <c r="D673" s="83"/>
      <c r="E673" s="83"/>
      <c r="F673" s="83"/>
    </row>
    <row r="674" spans="4:6" x14ac:dyDescent="0.25">
      <c r="D674" s="83"/>
      <c r="E674" s="83"/>
      <c r="F674" s="83"/>
    </row>
    <row r="675" spans="4:6" x14ac:dyDescent="0.25">
      <c r="D675" s="83"/>
      <c r="E675" s="83"/>
      <c r="F675" s="83"/>
    </row>
    <row r="676" spans="4:6" x14ac:dyDescent="0.25">
      <c r="D676" s="83"/>
      <c r="E676" s="83"/>
      <c r="F676" s="83"/>
    </row>
    <row r="677" spans="4:6" x14ac:dyDescent="0.25">
      <c r="D677" s="83"/>
      <c r="E677" s="83"/>
      <c r="F677" s="83"/>
    </row>
    <row r="678" spans="4:6" x14ac:dyDescent="0.25">
      <c r="D678" s="83"/>
      <c r="E678" s="83"/>
      <c r="F678" s="83"/>
    </row>
    <row r="679" spans="4:6" x14ac:dyDescent="0.25">
      <c r="D679" s="83"/>
      <c r="E679" s="83"/>
      <c r="F679" s="83"/>
    </row>
    <row r="680" spans="4:6" x14ac:dyDescent="0.25">
      <c r="D680" s="83"/>
      <c r="E680" s="83"/>
      <c r="F680" s="83"/>
    </row>
    <row r="681" spans="4:6" x14ac:dyDescent="0.25">
      <c r="D681" s="83"/>
      <c r="E681" s="83"/>
      <c r="F681" s="83"/>
    </row>
    <row r="682" spans="4:6" x14ac:dyDescent="0.25">
      <c r="D682" s="83"/>
      <c r="E682" s="83"/>
      <c r="F682" s="83"/>
    </row>
    <row r="683" spans="4:6" x14ac:dyDescent="0.25">
      <c r="D683" s="83"/>
      <c r="E683" s="83"/>
      <c r="F683" s="83"/>
    </row>
    <row r="684" spans="4:6" x14ac:dyDescent="0.25">
      <c r="D684" s="83"/>
      <c r="E684" s="83"/>
      <c r="F684" s="83"/>
    </row>
    <row r="685" spans="4:6" x14ac:dyDescent="0.25">
      <c r="D685" s="83"/>
      <c r="E685" s="83"/>
      <c r="F685" s="83"/>
    </row>
    <row r="686" spans="4:6" x14ac:dyDescent="0.25">
      <c r="D686" s="83"/>
      <c r="E686" s="83"/>
      <c r="F686" s="83"/>
    </row>
    <row r="687" spans="4:6" x14ac:dyDescent="0.25">
      <c r="D687" s="83"/>
      <c r="E687" s="83"/>
      <c r="F687" s="83"/>
    </row>
    <row r="688" spans="4:6" x14ac:dyDescent="0.25">
      <c r="D688" s="83"/>
      <c r="E688" s="83"/>
      <c r="F688" s="83"/>
    </row>
    <row r="689" spans="4:6" x14ac:dyDescent="0.25">
      <c r="D689" s="83"/>
      <c r="E689" s="83"/>
      <c r="F689" s="83"/>
    </row>
    <row r="690" spans="4:6" x14ac:dyDescent="0.25">
      <c r="D690" s="83"/>
      <c r="E690" s="83"/>
      <c r="F690" s="83"/>
    </row>
    <row r="691" spans="4:6" x14ac:dyDescent="0.25">
      <c r="D691" s="83"/>
      <c r="E691" s="83"/>
      <c r="F691" s="83"/>
    </row>
    <row r="692" spans="4:6" x14ac:dyDescent="0.25">
      <c r="D692" s="83"/>
      <c r="E692" s="83"/>
      <c r="F692" s="83"/>
    </row>
    <row r="693" spans="4:6" x14ac:dyDescent="0.25">
      <c r="D693" s="83"/>
      <c r="E693" s="83"/>
      <c r="F693" s="83"/>
    </row>
    <row r="694" spans="4:6" x14ac:dyDescent="0.25">
      <c r="D694" s="83"/>
      <c r="E694" s="83"/>
      <c r="F694" s="83"/>
    </row>
    <row r="695" spans="4:6" x14ac:dyDescent="0.25">
      <c r="D695" s="83"/>
      <c r="E695" s="83"/>
      <c r="F695" s="83"/>
    </row>
    <row r="696" spans="4:6" x14ac:dyDescent="0.25">
      <c r="D696" s="83"/>
      <c r="E696" s="83"/>
      <c r="F696" s="83"/>
    </row>
    <row r="697" spans="4:6" x14ac:dyDescent="0.25">
      <c r="D697" s="83"/>
      <c r="E697" s="83"/>
      <c r="F697" s="83"/>
    </row>
    <row r="698" spans="4:6" x14ac:dyDescent="0.25">
      <c r="D698" s="83"/>
      <c r="E698" s="83"/>
      <c r="F698" s="83"/>
    </row>
    <row r="699" spans="4:6" x14ac:dyDescent="0.25">
      <c r="D699" s="83"/>
      <c r="E699" s="83"/>
      <c r="F699" s="83"/>
    </row>
    <row r="700" spans="4:6" x14ac:dyDescent="0.25">
      <c r="D700" s="83"/>
      <c r="E700" s="83"/>
      <c r="F700" s="83"/>
    </row>
    <row r="701" spans="4:6" x14ac:dyDescent="0.25">
      <c r="D701" s="83"/>
      <c r="E701" s="83"/>
      <c r="F701" s="83"/>
    </row>
    <row r="702" spans="4:6" x14ac:dyDescent="0.25">
      <c r="D702" s="83"/>
      <c r="E702" s="83"/>
      <c r="F702" s="83"/>
    </row>
    <row r="703" spans="4:6" x14ac:dyDescent="0.25">
      <c r="D703" s="83"/>
      <c r="E703" s="83"/>
      <c r="F703" s="83"/>
    </row>
    <row r="704" spans="4:6" x14ac:dyDescent="0.25">
      <c r="D704" s="83"/>
      <c r="E704" s="83"/>
      <c r="F704" s="83"/>
    </row>
    <row r="705" spans="4:6" x14ac:dyDescent="0.25">
      <c r="D705" s="83"/>
      <c r="E705" s="83"/>
      <c r="F705" s="83"/>
    </row>
    <row r="706" spans="4:6" x14ac:dyDescent="0.25">
      <c r="D706" s="83"/>
      <c r="E706" s="83"/>
      <c r="F706" s="83"/>
    </row>
    <row r="707" spans="4:6" x14ac:dyDescent="0.25">
      <c r="D707" s="83"/>
      <c r="E707" s="83"/>
      <c r="F707" s="83"/>
    </row>
    <row r="708" spans="4:6" x14ac:dyDescent="0.25">
      <c r="D708" s="83"/>
      <c r="E708" s="83"/>
      <c r="F708" s="83"/>
    </row>
    <row r="709" spans="4:6" x14ac:dyDescent="0.25">
      <c r="D709" s="83"/>
      <c r="E709" s="83"/>
      <c r="F709" s="83"/>
    </row>
    <row r="710" spans="4:6" x14ac:dyDescent="0.25">
      <c r="D710" s="83"/>
      <c r="E710" s="83"/>
      <c r="F710" s="83"/>
    </row>
    <row r="711" spans="4:6" x14ac:dyDescent="0.25">
      <c r="D711" s="83"/>
      <c r="E711" s="83"/>
      <c r="F711" s="83"/>
    </row>
    <row r="712" spans="4:6" x14ac:dyDescent="0.25">
      <c r="D712" s="83"/>
      <c r="E712" s="83"/>
      <c r="F712" s="83"/>
    </row>
    <row r="713" spans="4:6" x14ac:dyDescent="0.25">
      <c r="D713" s="83"/>
      <c r="E713" s="83"/>
      <c r="F713" s="83"/>
    </row>
    <row r="714" spans="4:6" x14ac:dyDescent="0.25">
      <c r="D714" s="83"/>
      <c r="E714" s="83"/>
      <c r="F714" s="83"/>
    </row>
    <row r="715" spans="4:6" x14ac:dyDescent="0.25">
      <c r="D715" s="83"/>
      <c r="E715" s="83"/>
      <c r="F715" s="83"/>
    </row>
    <row r="716" spans="4:6" x14ac:dyDescent="0.25">
      <c r="D716" s="83"/>
      <c r="E716" s="83"/>
      <c r="F716" s="83"/>
    </row>
    <row r="717" spans="4:6" x14ac:dyDescent="0.25">
      <c r="D717" s="83"/>
      <c r="E717" s="83"/>
      <c r="F717" s="83"/>
    </row>
    <row r="718" spans="4:6" x14ac:dyDescent="0.25">
      <c r="D718" s="83"/>
      <c r="E718" s="83"/>
      <c r="F718" s="83"/>
    </row>
    <row r="719" spans="4:6" x14ac:dyDescent="0.25">
      <c r="D719" s="83"/>
      <c r="E719" s="83"/>
      <c r="F719" s="83"/>
    </row>
    <row r="720" spans="4:6" x14ac:dyDescent="0.25">
      <c r="D720" s="83"/>
      <c r="E720" s="83"/>
      <c r="F720" s="83"/>
    </row>
    <row r="721" spans="4:6" x14ac:dyDescent="0.25">
      <c r="D721" s="83"/>
      <c r="E721" s="83"/>
      <c r="F721" s="83"/>
    </row>
    <row r="722" spans="4:6" x14ac:dyDescent="0.25">
      <c r="D722" s="83"/>
      <c r="E722" s="83"/>
      <c r="F722" s="83"/>
    </row>
    <row r="723" spans="4:6" x14ac:dyDescent="0.25">
      <c r="D723" s="83"/>
      <c r="E723" s="83"/>
      <c r="F723" s="83"/>
    </row>
    <row r="724" spans="4:6" x14ac:dyDescent="0.25">
      <c r="D724" s="83"/>
      <c r="E724" s="83"/>
      <c r="F724" s="83"/>
    </row>
    <row r="725" spans="4:6" x14ac:dyDescent="0.25">
      <c r="D725" s="83"/>
      <c r="E725" s="83"/>
      <c r="F725" s="83"/>
    </row>
    <row r="726" spans="4:6" x14ac:dyDescent="0.25">
      <c r="D726" s="83"/>
      <c r="E726" s="83"/>
      <c r="F726" s="83"/>
    </row>
    <row r="727" spans="4:6" x14ac:dyDescent="0.25">
      <c r="D727" s="83"/>
      <c r="E727" s="83"/>
      <c r="F727" s="83"/>
    </row>
    <row r="728" spans="4:6" x14ac:dyDescent="0.25">
      <c r="D728" s="83"/>
      <c r="E728" s="83"/>
      <c r="F728" s="83"/>
    </row>
    <row r="729" spans="4:6" x14ac:dyDescent="0.25">
      <c r="D729" s="83"/>
      <c r="E729" s="83"/>
      <c r="F729" s="83"/>
    </row>
    <row r="730" spans="4:6" x14ac:dyDescent="0.25">
      <c r="D730" s="83"/>
      <c r="E730" s="83"/>
      <c r="F730" s="83"/>
    </row>
    <row r="731" spans="4:6" x14ac:dyDescent="0.25">
      <c r="D731" s="83"/>
      <c r="E731" s="83"/>
      <c r="F731" s="83"/>
    </row>
    <row r="732" spans="4:6" x14ac:dyDescent="0.25">
      <c r="D732" s="83"/>
      <c r="E732" s="83"/>
      <c r="F732" s="83"/>
    </row>
    <row r="733" spans="4:6" x14ac:dyDescent="0.25">
      <c r="D733" s="83"/>
      <c r="E733" s="83"/>
      <c r="F733" s="83"/>
    </row>
    <row r="734" spans="4:6" x14ac:dyDescent="0.25">
      <c r="D734" s="83"/>
      <c r="E734" s="83"/>
      <c r="F734" s="83"/>
    </row>
    <row r="735" spans="4:6" x14ac:dyDescent="0.25">
      <c r="D735" s="83"/>
      <c r="E735" s="83"/>
      <c r="F735" s="83"/>
    </row>
    <row r="736" spans="4:6" x14ac:dyDescent="0.25">
      <c r="D736" s="83"/>
      <c r="E736" s="83"/>
      <c r="F736" s="83"/>
    </row>
    <row r="737" spans="4:6" x14ac:dyDescent="0.25">
      <c r="D737" s="83"/>
      <c r="E737" s="83"/>
      <c r="F737" s="83"/>
    </row>
    <row r="738" spans="4:6" x14ac:dyDescent="0.25">
      <c r="D738" s="83"/>
      <c r="E738" s="83"/>
      <c r="F738" s="83"/>
    </row>
    <row r="739" spans="4:6" x14ac:dyDescent="0.25">
      <c r="D739" s="83"/>
      <c r="E739" s="83"/>
      <c r="F739" s="83"/>
    </row>
    <row r="740" spans="4:6" x14ac:dyDescent="0.25">
      <c r="D740" s="83"/>
      <c r="E740" s="83"/>
      <c r="F740" s="83"/>
    </row>
    <row r="741" spans="4:6" x14ac:dyDescent="0.25">
      <c r="D741" s="83"/>
      <c r="E741" s="83"/>
      <c r="F741" s="83"/>
    </row>
    <row r="742" spans="4:6" x14ac:dyDescent="0.25">
      <c r="D742" s="83"/>
      <c r="E742" s="83"/>
      <c r="F742" s="83"/>
    </row>
    <row r="743" spans="4:6" x14ac:dyDescent="0.25">
      <c r="D743" s="83"/>
      <c r="E743" s="83"/>
      <c r="F743" s="83"/>
    </row>
    <row r="744" spans="4:6" x14ac:dyDescent="0.25">
      <c r="D744" s="83"/>
      <c r="E744" s="83"/>
      <c r="F744" s="83"/>
    </row>
    <row r="745" spans="4:6" x14ac:dyDescent="0.25">
      <c r="D745" s="83"/>
      <c r="E745" s="83"/>
      <c r="F745" s="83"/>
    </row>
    <row r="746" spans="4:6" x14ac:dyDescent="0.25">
      <c r="D746" s="83"/>
      <c r="E746" s="83"/>
      <c r="F746" s="83"/>
    </row>
    <row r="747" spans="4:6" x14ac:dyDescent="0.25">
      <c r="D747" s="83"/>
      <c r="E747" s="83"/>
      <c r="F747" s="83"/>
    </row>
    <row r="748" spans="4:6" x14ac:dyDescent="0.25">
      <c r="D748" s="83"/>
      <c r="E748" s="83"/>
      <c r="F748" s="83"/>
    </row>
    <row r="749" spans="4:6" x14ac:dyDescent="0.25">
      <c r="D749" s="83"/>
      <c r="E749" s="83"/>
      <c r="F749" s="83"/>
    </row>
    <row r="750" spans="4:6" x14ac:dyDescent="0.25">
      <c r="D750" s="83"/>
      <c r="E750" s="83"/>
      <c r="F750" s="83"/>
    </row>
    <row r="751" spans="4:6" x14ac:dyDescent="0.25">
      <c r="D751" s="83"/>
      <c r="E751" s="83"/>
      <c r="F751" s="83"/>
    </row>
    <row r="752" spans="4:6" x14ac:dyDescent="0.25">
      <c r="D752" s="83"/>
      <c r="E752" s="83"/>
      <c r="F752" s="83"/>
    </row>
    <row r="753" spans="4:6" x14ac:dyDescent="0.25">
      <c r="D753" s="83"/>
      <c r="E753" s="83"/>
      <c r="F753" s="83"/>
    </row>
    <row r="754" spans="4:6" x14ac:dyDescent="0.25">
      <c r="D754" s="83"/>
      <c r="E754" s="83"/>
      <c r="F754" s="83"/>
    </row>
    <row r="755" spans="4:6" x14ac:dyDescent="0.25">
      <c r="D755" s="83"/>
      <c r="E755" s="83"/>
      <c r="F755" s="83"/>
    </row>
    <row r="756" spans="4:6" x14ac:dyDescent="0.25">
      <c r="D756" s="83"/>
      <c r="E756" s="83"/>
      <c r="F756" s="83"/>
    </row>
    <row r="757" spans="4:6" x14ac:dyDescent="0.25">
      <c r="D757" s="83"/>
      <c r="E757" s="83"/>
      <c r="F757" s="83"/>
    </row>
    <row r="758" spans="4:6" x14ac:dyDescent="0.25">
      <c r="D758" s="83"/>
      <c r="E758" s="83"/>
      <c r="F758" s="83"/>
    </row>
    <row r="759" spans="4:6" x14ac:dyDescent="0.25">
      <c r="D759" s="83"/>
      <c r="E759" s="83"/>
      <c r="F759" s="83"/>
    </row>
    <row r="760" spans="4:6" x14ac:dyDescent="0.25">
      <c r="D760" s="83"/>
      <c r="E760" s="83"/>
      <c r="F760" s="83"/>
    </row>
    <row r="761" spans="4:6" x14ac:dyDescent="0.25">
      <c r="D761" s="83"/>
      <c r="E761" s="83"/>
      <c r="F761" s="83"/>
    </row>
    <row r="762" spans="4:6" x14ac:dyDescent="0.25">
      <c r="D762" s="83"/>
      <c r="E762" s="83"/>
      <c r="F762" s="83"/>
    </row>
    <row r="763" spans="4:6" x14ac:dyDescent="0.25">
      <c r="D763" s="83"/>
      <c r="E763" s="83"/>
      <c r="F763" s="83"/>
    </row>
    <row r="764" spans="4:6" x14ac:dyDescent="0.25">
      <c r="D764" s="83"/>
      <c r="E764" s="83"/>
      <c r="F764" s="83"/>
    </row>
    <row r="765" spans="4:6" x14ac:dyDescent="0.25">
      <c r="D765" s="83"/>
      <c r="E765" s="83"/>
      <c r="F765" s="83"/>
    </row>
    <row r="766" spans="4:6" x14ac:dyDescent="0.25">
      <c r="D766" s="83"/>
      <c r="E766" s="83"/>
      <c r="F766" s="83"/>
    </row>
    <row r="767" spans="4:6" x14ac:dyDescent="0.25">
      <c r="D767" s="83"/>
      <c r="E767" s="83"/>
      <c r="F767" s="83"/>
    </row>
    <row r="768" spans="4:6" x14ac:dyDescent="0.25">
      <c r="D768" s="83"/>
      <c r="E768" s="83"/>
      <c r="F768" s="83"/>
    </row>
    <row r="769" spans="4:6" x14ac:dyDescent="0.25">
      <c r="D769" s="83"/>
      <c r="E769" s="83"/>
      <c r="F769" s="83"/>
    </row>
    <row r="770" spans="4:6" x14ac:dyDescent="0.25">
      <c r="D770" s="83"/>
      <c r="E770" s="83"/>
      <c r="F770" s="83"/>
    </row>
    <row r="771" spans="4:6" x14ac:dyDescent="0.25">
      <c r="D771" s="83"/>
      <c r="E771" s="83"/>
      <c r="F771" s="83"/>
    </row>
    <row r="772" spans="4:6" x14ac:dyDescent="0.25">
      <c r="D772" s="83"/>
      <c r="E772" s="83"/>
      <c r="F772" s="83"/>
    </row>
    <row r="773" spans="4:6" x14ac:dyDescent="0.25">
      <c r="D773" s="83"/>
      <c r="E773" s="83"/>
      <c r="F773" s="83"/>
    </row>
    <row r="774" spans="4:6" x14ac:dyDescent="0.25">
      <c r="D774" s="83"/>
      <c r="E774" s="83"/>
      <c r="F774" s="83"/>
    </row>
    <row r="775" spans="4:6" x14ac:dyDescent="0.25">
      <c r="D775" s="83"/>
      <c r="E775" s="83"/>
      <c r="F775" s="83"/>
    </row>
    <row r="776" spans="4:6" x14ac:dyDescent="0.25">
      <c r="D776" s="83"/>
      <c r="E776" s="83"/>
      <c r="F776" s="83"/>
    </row>
    <row r="777" spans="4:6" x14ac:dyDescent="0.25">
      <c r="D777" s="83"/>
      <c r="E777" s="83"/>
      <c r="F777" s="83"/>
    </row>
    <row r="778" spans="4:6" x14ac:dyDescent="0.25">
      <c r="D778" s="83"/>
      <c r="E778" s="83"/>
      <c r="F778" s="83"/>
    </row>
    <row r="779" spans="4:6" x14ac:dyDescent="0.25">
      <c r="D779" s="83"/>
      <c r="E779" s="83"/>
      <c r="F779" s="83"/>
    </row>
    <row r="780" spans="4:6" x14ac:dyDescent="0.25">
      <c r="D780" s="83"/>
      <c r="E780" s="83"/>
      <c r="F780" s="83"/>
    </row>
    <row r="781" spans="4:6" x14ac:dyDescent="0.25">
      <c r="D781" s="83"/>
      <c r="E781" s="83"/>
      <c r="F781" s="83"/>
    </row>
    <row r="782" spans="4:6" x14ac:dyDescent="0.25">
      <c r="D782" s="83"/>
      <c r="E782" s="83"/>
      <c r="F782" s="83"/>
    </row>
    <row r="783" spans="4:6" x14ac:dyDescent="0.25">
      <c r="D783" s="83"/>
      <c r="E783" s="83"/>
      <c r="F783" s="83"/>
    </row>
    <row r="784" spans="4:6" x14ac:dyDescent="0.25">
      <c r="D784" s="83"/>
      <c r="E784" s="83"/>
      <c r="F784" s="83"/>
    </row>
    <row r="785" spans="4:6" x14ac:dyDescent="0.25">
      <c r="D785" s="83"/>
      <c r="E785" s="83"/>
      <c r="F785" s="83"/>
    </row>
    <row r="786" spans="4:6" x14ac:dyDescent="0.25">
      <c r="D786" s="83"/>
      <c r="E786" s="83"/>
      <c r="F786" s="83"/>
    </row>
    <row r="787" spans="4:6" x14ac:dyDescent="0.25">
      <c r="D787" s="83"/>
      <c r="E787" s="83"/>
      <c r="F787" s="83"/>
    </row>
    <row r="788" spans="4:6" x14ac:dyDescent="0.25">
      <c r="D788" s="83"/>
      <c r="E788" s="83"/>
      <c r="F788" s="83"/>
    </row>
    <row r="789" spans="4:6" x14ac:dyDescent="0.25">
      <c r="D789" s="83"/>
      <c r="E789" s="83"/>
      <c r="F789" s="83"/>
    </row>
    <row r="790" spans="4:6" x14ac:dyDescent="0.25">
      <c r="D790" s="83"/>
      <c r="E790" s="83"/>
      <c r="F790" s="83"/>
    </row>
    <row r="791" spans="4:6" x14ac:dyDescent="0.25">
      <c r="D791" s="83"/>
      <c r="E791" s="83"/>
      <c r="F791" s="83"/>
    </row>
    <row r="792" spans="4:6" x14ac:dyDescent="0.25">
      <c r="D792" s="83"/>
      <c r="E792" s="83"/>
      <c r="F792" s="83"/>
    </row>
    <row r="793" spans="4:6" x14ac:dyDescent="0.25">
      <c r="D793" s="83"/>
      <c r="E793" s="83"/>
      <c r="F793" s="83"/>
    </row>
    <row r="794" spans="4:6" x14ac:dyDescent="0.25">
      <c r="D794" s="83"/>
      <c r="E794" s="83"/>
      <c r="F794" s="83"/>
    </row>
    <row r="795" spans="4:6" x14ac:dyDescent="0.25">
      <c r="D795" s="83"/>
      <c r="E795" s="83"/>
      <c r="F795" s="83"/>
    </row>
    <row r="796" spans="4:6" x14ac:dyDescent="0.25">
      <c r="D796" s="83"/>
      <c r="E796" s="83"/>
      <c r="F796" s="83"/>
    </row>
    <row r="797" spans="4:6" x14ac:dyDescent="0.25">
      <c r="D797" s="83"/>
      <c r="E797" s="83"/>
      <c r="F797" s="83"/>
    </row>
    <row r="798" spans="4:6" x14ac:dyDescent="0.25">
      <c r="D798" s="83"/>
      <c r="E798" s="83"/>
      <c r="F798" s="83"/>
    </row>
    <row r="799" spans="4:6" x14ac:dyDescent="0.25">
      <c r="D799" s="83"/>
      <c r="E799" s="83"/>
      <c r="F799" s="83"/>
    </row>
    <row r="800" spans="4:6" x14ac:dyDescent="0.25">
      <c r="D800" s="83"/>
      <c r="E800" s="83"/>
      <c r="F800" s="83"/>
    </row>
    <row r="801" spans="4:6" x14ac:dyDescent="0.25">
      <c r="D801" s="83"/>
      <c r="E801" s="83"/>
      <c r="F801" s="83"/>
    </row>
    <row r="802" spans="4:6" x14ac:dyDescent="0.25">
      <c r="D802" s="83"/>
      <c r="E802" s="83"/>
      <c r="F802" s="83"/>
    </row>
    <row r="803" spans="4:6" x14ac:dyDescent="0.25">
      <c r="D803" s="83"/>
      <c r="E803" s="83"/>
      <c r="F803" s="83"/>
    </row>
    <row r="804" spans="4:6" x14ac:dyDescent="0.25">
      <c r="D804" s="83"/>
      <c r="E804" s="83"/>
      <c r="F804" s="83"/>
    </row>
    <row r="805" spans="4:6" x14ac:dyDescent="0.25">
      <c r="D805" s="83"/>
      <c r="E805" s="83"/>
      <c r="F805" s="83"/>
    </row>
    <row r="806" spans="4:6" x14ac:dyDescent="0.25">
      <c r="D806" s="83"/>
      <c r="E806" s="83"/>
      <c r="F806" s="83"/>
    </row>
    <row r="807" spans="4:6" x14ac:dyDescent="0.25">
      <c r="D807" s="83"/>
      <c r="E807" s="83"/>
      <c r="F807" s="83"/>
    </row>
    <row r="808" spans="4:6" x14ac:dyDescent="0.25">
      <c r="D808" s="83"/>
      <c r="E808" s="83"/>
      <c r="F808" s="83"/>
    </row>
    <row r="809" spans="4:6" x14ac:dyDescent="0.25">
      <c r="D809" s="83"/>
      <c r="E809" s="83"/>
      <c r="F809" s="83"/>
    </row>
    <row r="810" spans="4:6" x14ac:dyDescent="0.25">
      <c r="D810" s="83"/>
      <c r="E810" s="83"/>
      <c r="F810" s="83"/>
    </row>
    <row r="811" spans="4:6" x14ac:dyDescent="0.25">
      <c r="D811" s="83"/>
      <c r="E811" s="83"/>
      <c r="F811" s="83"/>
    </row>
    <row r="812" spans="4:6" x14ac:dyDescent="0.25">
      <c r="D812" s="83"/>
      <c r="E812" s="83"/>
      <c r="F812" s="83"/>
    </row>
    <row r="813" spans="4:6" x14ac:dyDescent="0.25">
      <c r="D813" s="83"/>
      <c r="E813" s="83"/>
      <c r="F813" s="83"/>
    </row>
    <row r="814" spans="4:6" x14ac:dyDescent="0.25">
      <c r="D814" s="83"/>
      <c r="E814" s="83"/>
      <c r="F814" s="83"/>
    </row>
    <row r="815" spans="4:6" x14ac:dyDescent="0.25">
      <c r="D815" s="83"/>
      <c r="E815" s="83"/>
      <c r="F815" s="83"/>
    </row>
    <row r="816" spans="4:6" x14ac:dyDescent="0.25">
      <c r="D816" s="83"/>
      <c r="E816" s="83"/>
      <c r="F816" s="83"/>
    </row>
    <row r="817" spans="4:6" x14ac:dyDescent="0.25">
      <c r="D817" s="83"/>
      <c r="E817" s="83"/>
      <c r="F817" s="83"/>
    </row>
    <row r="818" spans="4:6" x14ac:dyDescent="0.25">
      <c r="D818" s="83"/>
      <c r="E818" s="83"/>
      <c r="F818" s="83"/>
    </row>
    <row r="819" spans="4:6" x14ac:dyDescent="0.25">
      <c r="D819" s="83"/>
      <c r="E819" s="83"/>
      <c r="F819" s="83"/>
    </row>
    <row r="820" spans="4:6" x14ac:dyDescent="0.25">
      <c r="D820" s="83"/>
      <c r="E820" s="83"/>
      <c r="F820" s="83"/>
    </row>
    <row r="821" spans="4:6" x14ac:dyDescent="0.25">
      <c r="D821" s="83"/>
      <c r="E821" s="83"/>
      <c r="F821" s="83"/>
    </row>
    <row r="822" spans="4:6" x14ac:dyDescent="0.25">
      <c r="D822" s="83"/>
      <c r="E822" s="83"/>
      <c r="F822" s="83"/>
    </row>
    <row r="823" spans="4:6" x14ac:dyDescent="0.25">
      <c r="D823" s="83"/>
      <c r="E823" s="83"/>
      <c r="F823" s="83"/>
    </row>
    <row r="824" spans="4:6" x14ac:dyDescent="0.25">
      <c r="D824" s="83"/>
      <c r="E824" s="83"/>
      <c r="F824" s="83"/>
    </row>
    <row r="825" spans="4:6" x14ac:dyDescent="0.25">
      <c r="D825" s="83"/>
      <c r="E825" s="83"/>
      <c r="F825" s="83"/>
    </row>
    <row r="826" spans="4:6" x14ac:dyDescent="0.25">
      <c r="D826" s="83"/>
      <c r="E826" s="83"/>
      <c r="F826" s="83"/>
    </row>
    <row r="827" spans="4:6" x14ac:dyDescent="0.25">
      <c r="D827" s="83"/>
      <c r="E827" s="83"/>
      <c r="F827" s="83"/>
    </row>
    <row r="828" spans="4:6" x14ac:dyDescent="0.25">
      <c r="D828" s="83"/>
      <c r="E828" s="83"/>
      <c r="F828" s="83"/>
    </row>
    <row r="829" spans="4:6" x14ac:dyDescent="0.25">
      <c r="D829" s="83"/>
      <c r="E829" s="83"/>
      <c r="F829" s="83"/>
    </row>
    <row r="830" spans="4:6" x14ac:dyDescent="0.25">
      <c r="D830" s="83"/>
      <c r="E830" s="83"/>
      <c r="F830" s="83"/>
    </row>
    <row r="831" spans="4:6" x14ac:dyDescent="0.25">
      <c r="D831" s="83"/>
      <c r="E831" s="83"/>
      <c r="F831" s="83"/>
    </row>
    <row r="832" spans="4:6" x14ac:dyDescent="0.25">
      <c r="D832" s="83"/>
      <c r="E832" s="83"/>
      <c r="F832" s="83"/>
    </row>
    <row r="833" spans="4:6" x14ac:dyDescent="0.25">
      <c r="D833" s="83"/>
      <c r="E833" s="83"/>
      <c r="F833" s="83"/>
    </row>
    <row r="834" spans="4:6" x14ac:dyDescent="0.25">
      <c r="D834" s="83"/>
      <c r="E834" s="83"/>
      <c r="F834" s="83"/>
    </row>
    <row r="835" spans="4:6" x14ac:dyDescent="0.25">
      <c r="D835" s="83"/>
      <c r="E835" s="83"/>
      <c r="F835" s="83"/>
    </row>
    <row r="836" spans="4:6" x14ac:dyDescent="0.25">
      <c r="D836" s="83"/>
      <c r="E836" s="83"/>
      <c r="F836" s="83"/>
    </row>
    <row r="837" spans="4:6" x14ac:dyDescent="0.25">
      <c r="D837" s="83"/>
      <c r="E837" s="83"/>
      <c r="F837" s="83"/>
    </row>
    <row r="838" spans="4:6" x14ac:dyDescent="0.25">
      <c r="D838" s="83"/>
      <c r="E838" s="83"/>
      <c r="F838" s="83"/>
    </row>
    <row r="839" spans="4:6" x14ac:dyDescent="0.25">
      <c r="D839" s="83"/>
      <c r="E839" s="83"/>
      <c r="F839" s="83"/>
    </row>
    <row r="840" spans="4:6" x14ac:dyDescent="0.25">
      <c r="D840" s="83"/>
      <c r="E840" s="83"/>
      <c r="F840" s="83"/>
    </row>
    <row r="841" spans="4:6" x14ac:dyDescent="0.25">
      <c r="D841" s="83"/>
      <c r="E841" s="83"/>
      <c r="F841" s="83"/>
    </row>
    <row r="842" spans="4:6" x14ac:dyDescent="0.25">
      <c r="D842" s="83"/>
      <c r="E842" s="83"/>
      <c r="F842" s="83"/>
    </row>
    <row r="843" spans="4:6" x14ac:dyDescent="0.25">
      <c r="D843" s="83"/>
      <c r="E843" s="83"/>
      <c r="F843" s="83"/>
    </row>
    <row r="844" spans="4:6" x14ac:dyDescent="0.25">
      <c r="D844" s="83"/>
      <c r="E844" s="83"/>
      <c r="F844" s="83"/>
    </row>
    <row r="845" spans="4:6" x14ac:dyDescent="0.25">
      <c r="D845" s="83"/>
      <c r="E845" s="83"/>
      <c r="F845" s="83"/>
    </row>
    <row r="846" spans="4:6" x14ac:dyDescent="0.25">
      <c r="D846" s="83"/>
      <c r="E846" s="83"/>
      <c r="F846" s="83"/>
    </row>
    <row r="847" spans="4:6" x14ac:dyDescent="0.25">
      <c r="D847" s="83"/>
      <c r="E847" s="83"/>
      <c r="F847" s="83"/>
    </row>
    <row r="848" spans="4:6" x14ac:dyDescent="0.25">
      <c r="D848" s="83"/>
      <c r="E848" s="83"/>
      <c r="F848" s="83"/>
    </row>
    <row r="849" spans="4:6" x14ac:dyDescent="0.25">
      <c r="D849" s="83"/>
      <c r="E849" s="83"/>
      <c r="F849" s="83"/>
    </row>
    <row r="850" spans="4:6" x14ac:dyDescent="0.25">
      <c r="D850" s="83"/>
      <c r="E850" s="83"/>
      <c r="F850" s="83"/>
    </row>
    <row r="851" spans="4:6" x14ac:dyDescent="0.25">
      <c r="D851" s="83"/>
      <c r="E851" s="83"/>
      <c r="F851" s="83"/>
    </row>
    <row r="852" spans="4:6" x14ac:dyDescent="0.25">
      <c r="D852" s="83"/>
      <c r="E852" s="83"/>
      <c r="F852" s="83"/>
    </row>
    <row r="853" spans="4:6" x14ac:dyDescent="0.25">
      <c r="D853" s="83"/>
      <c r="E853" s="83"/>
      <c r="F853" s="83"/>
    </row>
    <row r="854" spans="4:6" x14ac:dyDescent="0.25">
      <c r="D854" s="83"/>
      <c r="E854" s="83"/>
      <c r="F854" s="83"/>
    </row>
    <row r="855" spans="4:6" x14ac:dyDescent="0.25">
      <c r="D855" s="83"/>
      <c r="E855" s="83"/>
      <c r="F855" s="83"/>
    </row>
    <row r="856" spans="4:6" x14ac:dyDescent="0.25">
      <c r="D856" s="83"/>
      <c r="E856" s="83"/>
      <c r="F856" s="83"/>
    </row>
    <row r="857" spans="4:6" x14ac:dyDescent="0.25">
      <c r="D857" s="83"/>
      <c r="E857" s="83"/>
      <c r="F857" s="83"/>
    </row>
    <row r="858" spans="4:6" x14ac:dyDescent="0.25">
      <c r="D858" s="83"/>
      <c r="E858" s="83"/>
      <c r="F858" s="83"/>
    </row>
    <row r="859" spans="4:6" x14ac:dyDescent="0.25">
      <c r="D859" s="83"/>
      <c r="E859" s="83"/>
      <c r="F859" s="83"/>
    </row>
    <row r="860" spans="4:6" x14ac:dyDescent="0.25">
      <c r="D860" s="83"/>
      <c r="E860" s="83"/>
      <c r="F860" s="83"/>
    </row>
    <row r="861" spans="4:6" x14ac:dyDescent="0.25">
      <c r="D861" s="83"/>
      <c r="E861" s="83"/>
      <c r="F861" s="83"/>
    </row>
    <row r="862" spans="4:6" x14ac:dyDescent="0.25">
      <c r="D862" s="83"/>
      <c r="E862" s="83"/>
      <c r="F862" s="83"/>
    </row>
    <row r="863" spans="4:6" x14ac:dyDescent="0.25">
      <c r="D863" s="83"/>
      <c r="E863" s="83"/>
      <c r="F863" s="83"/>
    </row>
    <row r="864" spans="4:6" x14ac:dyDescent="0.25">
      <c r="D864" s="83"/>
      <c r="E864" s="83"/>
      <c r="F864" s="83"/>
    </row>
    <row r="865" spans="4:6" x14ac:dyDescent="0.25">
      <c r="D865" s="83"/>
      <c r="E865" s="83"/>
      <c r="F865" s="83"/>
    </row>
    <row r="866" spans="4:6" x14ac:dyDescent="0.25">
      <c r="D866" s="83"/>
      <c r="E866" s="83"/>
      <c r="F866" s="83"/>
    </row>
    <row r="867" spans="4:6" x14ac:dyDescent="0.25">
      <c r="D867" s="83"/>
      <c r="E867" s="83"/>
      <c r="F867" s="83"/>
    </row>
    <row r="868" spans="4:6" x14ac:dyDescent="0.25">
      <c r="D868" s="83"/>
      <c r="E868" s="83"/>
      <c r="F868" s="83"/>
    </row>
    <row r="869" spans="4:6" x14ac:dyDescent="0.25">
      <c r="D869" s="83"/>
      <c r="E869" s="83"/>
      <c r="F869" s="83"/>
    </row>
    <row r="870" spans="4:6" x14ac:dyDescent="0.25">
      <c r="D870" s="83"/>
      <c r="E870" s="83"/>
      <c r="F870" s="83"/>
    </row>
    <row r="871" spans="4:6" x14ac:dyDescent="0.25">
      <c r="D871" s="83"/>
      <c r="E871" s="83"/>
      <c r="F871" s="83"/>
    </row>
    <row r="872" spans="4:6" x14ac:dyDescent="0.25">
      <c r="D872" s="83"/>
      <c r="E872" s="83"/>
      <c r="F872" s="83"/>
    </row>
    <row r="873" spans="4:6" x14ac:dyDescent="0.25">
      <c r="D873" s="83"/>
      <c r="E873" s="83"/>
      <c r="F873" s="83"/>
    </row>
    <row r="874" spans="4:6" x14ac:dyDescent="0.25">
      <c r="D874" s="83"/>
      <c r="E874" s="83"/>
      <c r="F874" s="83"/>
    </row>
    <row r="875" spans="4:6" x14ac:dyDescent="0.25">
      <c r="D875" s="83"/>
      <c r="E875" s="83"/>
      <c r="F875" s="83"/>
    </row>
    <row r="876" spans="4:6" x14ac:dyDescent="0.25">
      <c r="D876" s="83"/>
      <c r="E876" s="83"/>
      <c r="F876" s="83"/>
    </row>
    <row r="877" spans="4:6" x14ac:dyDescent="0.25">
      <c r="D877" s="83"/>
      <c r="E877" s="83"/>
      <c r="F877" s="83"/>
    </row>
    <row r="878" spans="4:6" x14ac:dyDescent="0.25">
      <c r="D878" s="83"/>
      <c r="E878" s="83"/>
      <c r="F878" s="83"/>
    </row>
    <row r="879" spans="4:6" x14ac:dyDescent="0.25">
      <c r="D879" s="83"/>
      <c r="E879" s="83"/>
      <c r="F879" s="83"/>
    </row>
    <row r="880" spans="4:6" x14ac:dyDescent="0.25">
      <c r="D880" s="83"/>
      <c r="E880" s="83"/>
      <c r="F880" s="83"/>
    </row>
    <row r="881" spans="4:6" x14ac:dyDescent="0.25">
      <c r="D881" s="83"/>
      <c r="E881" s="83"/>
      <c r="F881" s="83"/>
    </row>
    <row r="882" spans="4:6" x14ac:dyDescent="0.25">
      <c r="D882" s="83"/>
      <c r="E882" s="83"/>
      <c r="F882" s="83"/>
    </row>
    <row r="883" spans="4:6" x14ac:dyDescent="0.25">
      <c r="D883" s="83"/>
      <c r="E883" s="83"/>
      <c r="F883" s="83"/>
    </row>
    <row r="884" spans="4:6" x14ac:dyDescent="0.25">
      <c r="D884" s="83"/>
      <c r="E884" s="83"/>
      <c r="F884" s="83"/>
    </row>
    <row r="885" spans="4:6" x14ac:dyDescent="0.25">
      <c r="D885" s="83"/>
      <c r="E885" s="83"/>
      <c r="F885" s="83"/>
    </row>
    <row r="886" spans="4:6" x14ac:dyDescent="0.25">
      <c r="D886" s="83"/>
      <c r="E886" s="83"/>
      <c r="F886" s="83"/>
    </row>
    <row r="887" spans="4:6" x14ac:dyDescent="0.25">
      <c r="D887" s="83"/>
      <c r="E887" s="83"/>
      <c r="F887" s="83"/>
    </row>
    <row r="888" spans="4:6" x14ac:dyDescent="0.25">
      <c r="D888" s="83"/>
      <c r="E888" s="83"/>
      <c r="F888" s="83"/>
    </row>
    <row r="889" spans="4:6" x14ac:dyDescent="0.25">
      <c r="D889" s="83"/>
      <c r="E889" s="83"/>
      <c r="F889" s="83"/>
    </row>
    <row r="890" spans="4:6" x14ac:dyDescent="0.25">
      <c r="D890" s="83"/>
      <c r="E890" s="83"/>
      <c r="F890" s="83"/>
    </row>
    <row r="891" spans="4:6" x14ac:dyDescent="0.25">
      <c r="D891" s="83"/>
      <c r="E891" s="83"/>
      <c r="F891" s="83"/>
    </row>
    <row r="892" spans="4:6" x14ac:dyDescent="0.25">
      <c r="D892" s="83"/>
      <c r="E892" s="83"/>
      <c r="F892" s="83"/>
    </row>
    <row r="893" spans="4:6" x14ac:dyDescent="0.25">
      <c r="D893" s="83"/>
      <c r="E893" s="83"/>
      <c r="F893" s="83"/>
    </row>
    <row r="894" spans="4:6" x14ac:dyDescent="0.25">
      <c r="D894" s="83"/>
      <c r="E894" s="83"/>
      <c r="F894" s="83"/>
    </row>
    <row r="895" spans="4:6" x14ac:dyDescent="0.25">
      <c r="D895" s="83"/>
      <c r="E895" s="83"/>
      <c r="F895" s="83"/>
    </row>
    <row r="896" spans="4:6" x14ac:dyDescent="0.25">
      <c r="D896" s="83"/>
      <c r="E896" s="83"/>
      <c r="F896" s="83"/>
    </row>
    <row r="897" spans="4:6" x14ac:dyDescent="0.25">
      <c r="D897" s="83"/>
      <c r="E897" s="83"/>
      <c r="F897" s="83"/>
    </row>
    <row r="898" spans="4:6" x14ac:dyDescent="0.25">
      <c r="D898" s="83"/>
      <c r="E898" s="83"/>
      <c r="F898" s="83"/>
    </row>
    <row r="899" spans="4:6" x14ac:dyDescent="0.25">
      <c r="D899" s="83"/>
      <c r="E899" s="83"/>
      <c r="F899" s="83"/>
    </row>
    <row r="900" spans="4:6" x14ac:dyDescent="0.25">
      <c r="D900" s="83"/>
      <c r="E900" s="83"/>
      <c r="F900" s="83"/>
    </row>
    <row r="901" spans="4:6" x14ac:dyDescent="0.25">
      <c r="D901" s="83"/>
      <c r="E901" s="83"/>
      <c r="F901" s="83"/>
    </row>
    <row r="902" spans="4:6" x14ac:dyDescent="0.25">
      <c r="D902" s="83"/>
      <c r="E902" s="83"/>
      <c r="F902" s="83"/>
    </row>
    <row r="903" spans="4:6" x14ac:dyDescent="0.25">
      <c r="D903" s="83"/>
      <c r="E903" s="83"/>
      <c r="F903" s="83"/>
    </row>
    <row r="904" spans="4:6" x14ac:dyDescent="0.25">
      <c r="D904" s="83"/>
      <c r="E904" s="83"/>
      <c r="F904" s="83"/>
    </row>
    <row r="905" spans="4:6" x14ac:dyDescent="0.25">
      <c r="D905" s="83"/>
      <c r="E905" s="83"/>
      <c r="F905" s="83"/>
    </row>
    <row r="906" spans="4:6" x14ac:dyDescent="0.25">
      <c r="D906" s="83"/>
      <c r="E906" s="83"/>
      <c r="F906" s="83"/>
    </row>
    <row r="907" spans="4:6" x14ac:dyDescent="0.25">
      <c r="D907" s="83"/>
      <c r="E907" s="83"/>
      <c r="F907" s="83"/>
    </row>
    <row r="908" spans="4:6" x14ac:dyDescent="0.25">
      <c r="D908" s="83"/>
      <c r="E908" s="83"/>
      <c r="F908" s="83"/>
    </row>
    <row r="909" spans="4:6" x14ac:dyDescent="0.25">
      <c r="D909" s="83"/>
      <c r="E909" s="83"/>
      <c r="F909" s="83"/>
    </row>
    <row r="910" spans="4:6" x14ac:dyDescent="0.25">
      <c r="D910" s="83"/>
      <c r="E910" s="83"/>
      <c r="F910" s="83"/>
    </row>
    <row r="911" spans="4:6" x14ac:dyDescent="0.25">
      <c r="D911" s="83"/>
      <c r="E911" s="83"/>
      <c r="F911" s="83"/>
    </row>
    <row r="912" spans="4:6" x14ac:dyDescent="0.25">
      <c r="D912" s="83"/>
      <c r="E912" s="83"/>
      <c r="F912" s="83"/>
    </row>
    <row r="913" spans="4:6" x14ac:dyDescent="0.25">
      <c r="D913" s="83"/>
      <c r="E913" s="83"/>
      <c r="F913" s="83"/>
    </row>
    <row r="914" spans="4:6" x14ac:dyDescent="0.25">
      <c r="D914" s="83"/>
      <c r="E914" s="83"/>
      <c r="F914" s="83"/>
    </row>
    <row r="915" spans="4:6" x14ac:dyDescent="0.25">
      <c r="D915" s="83"/>
      <c r="E915" s="83"/>
      <c r="F915" s="83"/>
    </row>
    <row r="916" spans="4:6" x14ac:dyDescent="0.25">
      <c r="D916" s="83"/>
      <c r="E916" s="83"/>
      <c r="F916" s="83"/>
    </row>
    <row r="917" spans="4:6" x14ac:dyDescent="0.25">
      <c r="D917" s="83"/>
      <c r="E917" s="83"/>
      <c r="F917" s="83"/>
    </row>
    <row r="918" spans="4:6" x14ac:dyDescent="0.25">
      <c r="D918" s="83"/>
      <c r="E918" s="83"/>
      <c r="F918" s="83"/>
    </row>
    <row r="919" spans="4:6" x14ac:dyDescent="0.25">
      <c r="D919" s="83"/>
      <c r="E919" s="83"/>
      <c r="F919" s="83"/>
    </row>
    <row r="920" spans="4:6" x14ac:dyDescent="0.25">
      <c r="D920" s="83"/>
      <c r="E920" s="83"/>
      <c r="F920" s="83"/>
    </row>
    <row r="921" spans="4:6" x14ac:dyDescent="0.25">
      <c r="D921" s="83"/>
      <c r="E921" s="83"/>
      <c r="F921" s="83"/>
    </row>
    <row r="922" spans="4:6" x14ac:dyDescent="0.25">
      <c r="D922" s="83"/>
      <c r="E922" s="83"/>
      <c r="F922" s="83"/>
    </row>
    <row r="923" spans="4:6" x14ac:dyDescent="0.25">
      <c r="D923" s="83"/>
      <c r="E923" s="83"/>
      <c r="F923" s="83"/>
    </row>
    <row r="924" spans="4:6" x14ac:dyDescent="0.25">
      <c r="D924" s="83"/>
      <c r="E924" s="83"/>
      <c r="F924" s="83"/>
    </row>
    <row r="925" spans="4:6" x14ac:dyDescent="0.25">
      <c r="D925" s="83"/>
      <c r="E925" s="83"/>
      <c r="F925" s="83"/>
    </row>
    <row r="926" spans="4:6" x14ac:dyDescent="0.25">
      <c r="D926" s="83"/>
      <c r="E926" s="83"/>
      <c r="F926" s="83"/>
    </row>
    <row r="927" spans="4:6" x14ac:dyDescent="0.25">
      <c r="D927" s="83"/>
      <c r="E927" s="83"/>
      <c r="F927" s="83"/>
    </row>
    <row r="928" spans="4:6" x14ac:dyDescent="0.25">
      <c r="D928" s="83"/>
      <c r="E928" s="83"/>
      <c r="F928" s="83"/>
    </row>
    <row r="929" spans="4:6" x14ac:dyDescent="0.25">
      <c r="D929" s="83"/>
      <c r="E929" s="83"/>
      <c r="F929" s="83"/>
    </row>
    <row r="930" spans="4:6" x14ac:dyDescent="0.25">
      <c r="D930" s="83"/>
      <c r="E930" s="83"/>
      <c r="F930" s="83"/>
    </row>
    <row r="931" spans="4:6" x14ac:dyDescent="0.25">
      <c r="D931" s="83"/>
      <c r="E931" s="83"/>
      <c r="F931" s="83"/>
    </row>
    <row r="932" spans="4:6" x14ac:dyDescent="0.25">
      <c r="D932" s="83"/>
      <c r="E932" s="83"/>
      <c r="F932" s="83"/>
    </row>
    <row r="933" spans="4:6" x14ac:dyDescent="0.25">
      <c r="D933" s="83"/>
      <c r="E933" s="83"/>
      <c r="F933" s="83"/>
    </row>
    <row r="934" spans="4:6" x14ac:dyDescent="0.25">
      <c r="D934" s="83"/>
      <c r="E934" s="83"/>
      <c r="F934" s="83"/>
    </row>
    <row r="935" spans="4:6" x14ac:dyDescent="0.25">
      <c r="D935" s="83"/>
      <c r="E935" s="83"/>
      <c r="F935" s="83"/>
    </row>
    <row r="936" spans="4:6" x14ac:dyDescent="0.25">
      <c r="D936" s="83"/>
      <c r="E936" s="83"/>
      <c r="F936" s="83"/>
    </row>
    <row r="937" spans="4:6" x14ac:dyDescent="0.25">
      <c r="D937" s="83"/>
      <c r="E937" s="83"/>
      <c r="F937" s="83"/>
    </row>
    <row r="938" spans="4:6" x14ac:dyDescent="0.25">
      <c r="D938" s="83"/>
      <c r="E938" s="83"/>
      <c r="F938" s="83"/>
    </row>
    <row r="939" spans="4:6" x14ac:dyDescent="0.25">
      <c r="D939" s="83"/>
      <c r="E939" s="83"/>
      <c r="F939" s="83"/>
    </row>
    <row r="940" spans="4:6" x14ac:dyDescent="0.25">
      <c r="D940" s="83"/>
      <c r="E940" s="83"/>
      <c r="F940" s="83"/>
    </row>
    <row r="941" spans="4:6" x14ac:dyDescent="0.25">
      <c r="D941" s="83"/>
      <c r="E941" s="83"/>
      <c r="F941" s="83"/>
    </row>
    <row r="942" spans="4:6" x14ac:dyDescent="0.25">
      <c r="D942" s="83"/>
      <c r="E942" s="83"/>
      <c r="F942" s="83"/>
    </row>
    <row r="943" spans="4:6" x14ac:dyDescent="0.25">
      <c r="D943" s="83"/>
      <c r="E943" s="83"/>
      <c r="F943" s="83"/>
    </row>
    <row r="944" spans="4:6" x14ac:dyDescent="0.25">
      <c r="D944" s="83"/>
      <c r="E944" s="83"/>
      <c r="F944" s="83"/>
    </row>
    <row r="945" spans="4:6" x14ac:dyDescent="0.25">
      <c r="D945" s="83"/>
      <c r="E945" s="83"/>
      <c r="F945" s="83"/>
    </row>
    <row r="946" spans="4:6" x14ac:dyDescent="0.25">
      <c r="D946" s="83"/>
      <c r="E946" s="83"/>
      <c r="F946" s="83"/>
    </row>
    <row r="947" spans="4:6" x14ac:dyDescent="0.25">
      <c r="D947" s="83"/>
      <c r="E947" s="83"/>
      <c r="F947" s="83"/>
    </row>
    <row r="948" spans="4:6" x14ac:dyDescent="0.25">
      <c r="D948" s="83"/>
      <c r="E948" s="83"/>
      <c r="F948" s="83"/>
    </row>
    <row r="949" spans="4:6" x14ac:dyDescent="0.25">
      <c r="D949" s="83"/>
      <c r="E949" s="83"/>
      <c r="F949" s="83"/>
    </row>
    <row r="950" spans="4:6" x14ac:dyDescent="0.25">
      <c r="D950" s="83"/>
      <c r="E950" s="83"/>
      <c r="F950" s="83"/>
    </row>
    <row r="951" spans="4:6" x14ac:dyDescent="0.25">
      <c r="D951" s="83"/>
      <c r="E951" s="83"/>
      <c r="F951" s="83"/>
    </row>
    <row r="952" spans="4:6" x14ac:dyDescent="0.25">
      <c r="D952" s="83"/>
      <c r="E952" s="83"/>
      <c r="F952" s="83"/>
    </row>
    <row r="953" spans="4:6" x14ac:dyDescent="0.25">
      <c r="D953" s="83"/>
      <c r="E953" s="83"/>
      <c r="F953" s="83"/>
    </row>
    <row r="954" spans="4:6" x14ac:dyDescent="0.25">
      <c r="D954" s="83"/>
      <c r="E954" s="83"/>
      <c r="F954" s="83"/>
    </row>
    <row r="955" spans="4:6" x14ac:dyDescent="0.25">
      <c r="D955" s="83"/>
      <c r="E955" s="83"/>
      <c r="F955" s="83"/>
    </row>
    <row r="956" spans="4:6" x14ac:dyDescent="0.25">
      <c r="D956" s="83"/>
      <c r="E956" s="83"/>
      <c r="F956" s="83"/>
    </row>
    <row r="957" spans="4:6" x14ac:dyDescent="0.25">
      <c r="D957" s="83"/>
      <c r="E957" s="83"/>
      <c r="F957" s="83"/>
    </row>
    <row r="958" spans="4:6" x14ac:dyDescent="0.25">
      <c r="D958" s="83"/>
      <c r="E958" s="83"/>
      <c r="F958" s="83"/>
    </row>
    <row r="959" spans="4:6" x14ac:dyDescent="0.25">
      <c r="D959" s="83"/>
      <c r="E959" s="83"/>
      <c r="F959" s="83"/>
    </row>
    <row r="960" spans="4:6" x14ac:dyDescent="0.25">
      <c r="D960" s="83"/>
      <c r="E960" s="83"/>
      <c r="F960" s="83"/>
    </row>
    <row r="961" spans="4:6" x14ac:dyDescent="0.25">
      <c r="D961" s="83"/>
      <c r="E961" s="83"/>
      <c r="F961" s="83"/>
    </row>
    <row r="962" spans="4:6" x14ac:dyDescent="0.25">
      <c r="D962" s="83"/>
      <c r="E962" s="83"/>
      <c r="F962" s="83"/>
    </row>
    <row r="963" spans="4:6" x14ac:dyDescent="0.25">
      <c r="D963" s="83"/>
      <c r="E963" s="83"/>
      <c r="F963" s="83"/>
    </row>
    <row r="964" spans="4:6" x14ac:dyDescent="0.25">
      <c r="D964" s="83"/>
      <c r="E964" s="83"/>
      <c r="F964" s="83"/>
    </row>
    <row r="965" spans="4:6" x14ac:dyDescent="0.25">
      <c r="D965" s="83"/>
      <c r="E965" s="83"/>
      <c r="F965" s="83"/>
    </row>
    <row r="966" spans="4:6" x14ac:dyDescent="0.25">
      <c r="D966" s="83"/>
      <c r="E966" s="83"/>
      <c r="F966" s="83"/>
    </row>
    <row r="967" spans="4:6" x14ac:dyDescent="0.25">
      <c r="D967" s="83"/>
      <c r="E967" s="83"/>
      <c r="F967" s="83"/>
    </row>
    <row r="968" spans="4:6" x14ac:dyDescent="0.25">
      <c r="D968" s="83"/>
      <c r="E968" s="83"/>
      <c r="F968" s="83"/>
    </row>
    <row r="969" spans="4:6" x14ac:dyDescent="0.25">
      <c r="D969" s="83"/>
      <c r="E969" s="83"/>
      <c r="F969" s="83"/>
    </row>
    <row r="970" spans="4:6" x14ac:dyDescent="0.25">
      <c r="D970" s="83"/>
      <c r="E970" s="83"/>
      <c r="F970" s="83"/>
    </row>
    <row r="971" spans="4:6" x14ac:dyDescent="0.25">
      <c r="D971" s="83"/>
      <c r="E971" s="83"/>
      <c r="F971" s="83"/>
    </row>
    <row r="972" spans="4:6" x14ac:dyDescent="0.25">
      <c r="D972" s="83"/>
      <c r="E972" s="83"/>
      <c r="F972" s="83"/>
    </row>
    <row r="973" spans="4:6" x14ac:dyDescent="0.25">
      <c r="D973" s="83"/>
      <c r="E973" s="83"/>
      <c r="F973" s="83"/>
    </row>
    <row r="974" spans="4:6" x14ac:dyDescent="0.25">
      <c r="D974" s="83"/>
      <c r="E974" s="83"/>
      <c r="F974" s="83"/>
    </row>
    <row r="975" spans="4:6" x14ac:dyDescent="0.25">
      <c r="D975" s="83"/>
      <c r="E975" s="83"/>
      <c r="F975" s="83"/>
    </row>
    <row r="976" spans="4:6" x14ac:dyDescent="0.25">
      <c r="D976" s="83"/>
      <c r="E976" s="83"/>
      <c r="F976" s="83"/>
    </row>
    <row r="977" spans="4:6" x14ac:dyDescent="0.25">
      <c r="D977" s="83"/>
      <c r="E977" s="83"/>
      <c r="F977" s="83"/>
    </row>
    <row r="978" spans="4:6" x14ac:dyDescent="0.25">
      <c r="D978" s="83"/>
      <c r="E978" s="83"/>
      <c r="F978" s="83"/>
    </row>
    <row r="979" spans="4:6" x14ac:dyDescent="0.25">
      <c r="D979" s="83"/>
      <c r="E979" s="83"/>
      <c r="F979" s="83"/>
    </row>
    <row r="980" spans="4:6" x14ac:dyDescent="0.25">
      <c r="D980" s="83"/>
      <c r="E980" s="83"/>
      <c r="F980" s="83"/>
    </row>
    <row r="981" spans="4:6" x14ac:dyDescent="0.25">
      <c r="D981" s="83"/>
      <c r="E981" s="83"/>
      <c r="F981" s="83"/>
    </row>
    <row r="982" spans="4:6" x14ac:dyDescent="0.25">
      <c r="D982" s="83"/>
      <c r="E982" s="83"/>
      <c r="F982" s="83"/>
    </row>
    <row r="983" spans="4:6" x14ac:dyDescent="0.25">
      <c r="D983" s="83"/>
      <c r="E983" s="83"/>
      <c r="F983" s="83"/>
    </row>
    <row r="984" spans="4:6" x14ac:dyDescent="0.25">
      <c r="D984" s="83"/>
      <c r="E984" s="83"/>
      <c r="F984" s="83"/>
    </row>
    <row r="985" spans="4:6" x14ac:dyDescent="0.25">
      <c r="D985" s="83"/>
      <c r="E985" s="83"/>
      <c r="F985" s="83"/>
    </row>
    <row r="986" spans="4:6" x14ac:dyDescent="0.25">
      <c r="D986" s="83"/>
      <c r="E986" s="83"/>
      <c r="F986" s="83"/>
    </row>
    <row r="987" spans="4:6" x14ac:dyDescent="0.25">
      <c r="D987" s="83"/>
      <c r="E987" s="83"/>
      <c r="F987" s="83"/>
    </row>
    <row r="988" spans="4:6" x14ac:dyDescent="0.25">
      <c r="D988" s="83"/>
      <c r="E988" s="83"/>
      <c r="F988" s="83"/>
    </row>
    <row r="989" spans="4:6" x14ac:dyDescent="0.25">
      <c r="D989" s="83"/>
      <c r="E989" s="83"/>
      <c r="F989" s="83"/>
    </row>
    <row r="990" spans="4:6" x14ac:dyDescent="0.25">
      <c r="D990" s="83"/>
      <c r="E990" s="83"/>
      <c r="F990" s="83"/>
    </row>
    <row r="991" spans="4:6" x14ac:dyDescent="0.25">
      <c r="D991" s="83"/>
      <c r="E991" s="83"/>
      <c r="F991" s="83"/>
    </row>
    <row r="992" spans="4:6" x14ac:dyDescent="0.25">
      <c r="D992" s="83"/>
      <c r="E992" s="83"/>
      <c r="F992" s="83"/>
    </row>
    <row r="993" spans="4:6" x14ac:dyDescent="0.25">
      <c r="D993" s="83"/>
      <c r="E993" s="83"/>
      <c r="F993" s="83"/>
    </row>
    <row r="994" spans="4:6" x14ac:dyDescent="0.25">
      <c r="D994" s="83"/>
      <c r="E994" s="83"/>
      <c r="F994" s="83"/>
    </row>
    <row r="995" spans="4:6" x14ac:dyDescent="0.25">
      <c r="D995" s="83"/>
      <c r="E995" s="83"/>
      <c r="F995" s="83"/>
    </row>
    <row r="996" spans="4:6" x14ac:dyDescent="0.25">
      <c r="D996" s="83"/>
      <c r="E996" s="83"/>
      <c r="F996" s="83"/>
    </row>
    <row r="997" spans="4:6" x14ac:dyDescent="0.25">
      <c r="D997" s="83"/>
      <c r="E997" s="83"/>
      <c r="F997" s="83"/>
    </row>
    <row r="998" spans="4:6" x14ac:dyDescent="0.25">
      <c r="D998" s="83"/>
      <c r="E998" s="83"/>
      <c r="F998" s="83"/>
    </row>
    <row r="999" spans="4:6" x14ac:dyDescent="0.25">
      <c r="D999" s="83"/>
      <c r="E999" s="83"/>
      <c r="F999" s="83"/>
    </row>
    <row r="1000" spans="4:6" x14ac:dyDescent="0.25">
      <c r="D1000" s="83"/>
      <c r="E1000" s="83"/>
      <c r="F1000" s="83"/>
    </row>
    <row r="1001" spans="4:6" x14ac:dyDescent="0.25">
      <c r="D1001" s="83"/>
      <c r="E1001" s="83"/>
      <c r="F1001" s="83"/>
    </row>
    <row r="1002" spans="4:6" x14ac:dyDescent="0.25">
      <c r="D1002" s="83"/>
      <c r="E1002" s="83"/>
      <c r="F1002" s="83"/>
    </row>
    <row r="1003" spans="4:6" x14ac:dyDescent="0.25">
      <c r="D1003" s="83"/>
      <c r="E1003" s="83"/>
      <c r="F1003" s="83"/>
    </row>
    <row r="1004" spans="4:6" x14ac:dyDescent="0.25">
      <c r="D1004" s="83"/>
      <c r="E1004" s="83"/>
      <c r="F1004" s="83"/>
    </row>
    <row r="1005" spans="4:6" x14ac:dyDescent="0.25">
      <c r="D1005" s="83"/>
      <c r="E1005" s="83"/>
      <c r="F1005" s="83"/>
    </row>
    <row r="1006" spans="4:6" x14ac:dyDescent="0.25">
      <c r="D1006" s="83"/>
      <c r="E1006" s="83"/>
      <c r="F1006" s="83"/>
    </row>
    <row r="1007" spans="4:6" x14ac:dyDescent="0.25">
      <c r="D1007" s="83"/>
      <c r="E1007" s="83"/>
      <c r="F1007" s="83"/>
    </row>
    <row r="1008" spans="4:6" x14ac:dyDescent="0.25">
      <c r="D1008" s="83"/>
      <c r="E1008" s="83"/>
      <c r="F1008" s="83"/>
    </row>
    <row r="1009" spans="4:6" x14ac:dyDescent="0.25">
      <c r="D1009" s="83"/>
      <c r="E1009" s="83"/>
      <c r="F1009" s="83"/>
    </row>
    <row r="1010" spans="4:6" x14ac:dyDescent="0.25">
      <c r="D1010" s="83"/>
      <c r="E1010" s="83"/>
      <c r="F1010" s="83"/>
    </row>
    <row r="1011" spans="4:6" x14ac:dyDescent="0.25">
      <c r="D1011" s="83"/>
      <c r="E1011" s="83"/>
      <c r="F1011" s="83"/>
    </row>
    <row r="1012" spans="4:6" x14ac:dyDescent="0.25">
      <c r="D1012" s="83"/>
      <c r="E1012" s="83"/>
      <c r="F1012" s="83"/>
    </row>
    <row r="1013" spans="4:6" x14ac:dyDescent="0.25">
      <c r="D1013" s="83"/>
      <c r="E1013" s="83"/>
      <c r="F1013" s="83"/>
    </row>
    <row r="1014" spans="4:6" x14ac:dyDescent="0.25">
      <c r="D1014" s="83"/>
      <c r="E1014" s="83"/>
      <c r="F1014" s="83"/>
    </row>
    <row r="1015" spans="4:6" x14ac:dyDescent="0.25">
      <c r="D1015" s="83"/>
      <c r="E1015" s="83"/>
      <c r="F1015" s="83"/>
    </row>
    <row r="1016" spans="4:6" x14ac:dyDescent="0.25">
      <c r="D1016" s="83"/>
      <c r="E1016" s="83"/>
      <c r="F1016" s="83"/>
    </row>
    <row r="1017" spans="4:6" x14ac:dyDescent="0.25">
      <c r="D1017" s="83"/>
      <c r="E1017" s="83"/>
      <c r="F1017" s="83"/>
    </row>
    <row r="1018" spans="4:6" x14ac:dyDescent="0.25">
      <c r="D1018" s="83"/>
      <c r="E1018" s="83"/>
      <c r="F1018" s="83"/>
    </row>
    <row r="1019" spans="4:6" x14ac:dyDescent="0.25">
      <c r="D1019" s="83"/>
      <c r="E1019" s="83"/>
      <c r="F1019" s="83"/>
    </row>
    <row r="1020" spans="4:6" x14ac:dyDescent="0.25">
      <c r="D1020" s="83"/>
      <c r="E1020" s="83"/>
      <c r="F1020" s="83"/>
    </row>
    <row r="1021" spans="4:6" x14ac:dyDescent="0.25">
      <c r="D1021" s="83"/>
      <c r="E1021" s="83"/>
      <c r="F1021" s="83"/>
    </row>
    <row r="1022" spans="4:6" x14ac:dyDescent="0.25">
      <c r="D1022" s="83"/>
      <c r="E1022" s="83"/>
      <c r="F1022" s="83"/>
    </row>
    <row r="1023" spans="4:6" x14ac:dyDescent="0.25">
      <c r="D1023" s="83"/>
      <c r="E1023" s="83"/>
      <c r="F1023" s="83"/>
    </row>
    <row r="1024" spans="4:6" x14ac:dyDescent="0.25">
      <c r="D1024" s="83"/>
      <c r="E1024" s="83"/>
      <c r="F1024" s="83"/>
    </row>
    <row r="1025" spans="4:6" x14ac:dyDescent="0.25">
      <c r="D1025" s="83"/>
      <c r="E1025" s="83"/>
      <c r="F1025" s="83"/>
    </row>
    <row r="1026" spans="4:6" x14ac:dyDescent="0.25">
      <c r="D1026" s="83"/>
      <c r="E1026" s="83"/>
      <c r="F1026" s="83"/>
    </row>
    <row r="1027" spans="4:6" x14ac:dyDescent="0.25">
      <c r="D1027" s="83"/>
      <c r="E1027" s="83"/>
      <c r="F1027" s="83"/>
    </row>
    <row r="1028" spans="4:6" x14ac:dyDescent="0.25">
      <c r="D1028" s="83"/>
      <c r="E1028" s="83"/>
      <c r="F1028" s="83"/>
    </row>
    <row r="1029" spans="4:6" x14ac:dyDescent="0.25">
      <c r="D1029" s="83"/>
      <c r="E1029" s="83"/>
      <c r="F1029" s="83"/>
    </row>
    <row r="1030" spans="4:6" x14ac:dyDescent="0.25">
      <c r="D1030" s="83"/>
      <c r="E1030" s="83"/>
      <c r="F1030" s="83"/>
    </row>
    <row r="1031" spans="4:6" x14ac:dyDescent="0.25">
      <c r="D1031" s="83"/>
      <c r="E1031" s="83"/>
      <c r="F1031" s="83"/>
    </row>
    <row r="1032" spans="4:6" x14ac:dyDescent="0.25">
      <c r="D1032" s="83"/>
      <c r="E1032" s="83"/>
      <c r="F1032" s="83"/>
    </row>
    <row r="1033" spans="4:6" x14ac:dyDescent="0.25">
      <c r="D1033" s="83"/>
      <c r="E1033" s="83"/>
      <c r="F1033" s="83"/>
    </row>
    <row r="1034" spans="4:6" x14ac:dyDescent="0.25">
      <c r="D1034" s="83"/>
      <c r="E1034" s="83"/>
      <c r="F1034" s="83"/>
    </row>
    <row r="1035" spans="4:6" x14ac:dyDescent="0.25">
      <c r="D1035" s="83"/>
      <c r="E1035" s="83"/>
      <c r="F1035" s="83"/>
    </row>
    <row r="1036" spans="4:6" x14ac:dyDescent="0.25">
      <c r="D1036" s="83"/>
      <c r="E1036" s="83"/>
      <c r="F1036" s="83"/>
    </row>
    <row r="1037" spans="4:6" x14ac:dyDescent="0.25">
      <c r="D1037" s="83"/>
      <c r="E1037" s="83"/>
      <c r="F1037" s="83"/>
    </row>
    <row r="1038" spans="4:6" x14ac:dyDescent="0.25">
      <c r="D1038" s="83"/>
      <c r="E1038" s="83"/>
      <c r="F1038" s="83"/>
    </row>
    <row r="1039" spans="4:6" x14ac:dyDescent="0.25">
      <c r="D1039" s="83"/>
      <c r="E1039" s="83"/>
      <c r="F1039" s="83"/>
    </row>
    <row r="1040" spans="4:6" x14ac:dyDescent="0.25">
      <c r="D1040" s="83"/>
      <c r="E1040" s="83"/>
      <c r="F1040" s="83"/>
    </row>
    <row r="1041" spans="4:6" x14ac:dyDescent="0.25">
      <c r="D1041" s="83"/>
      <c r="E1041" s="83"/>
      <c r="F1041" s="83"/>
    </row>
    <row r="1042" spans="4:6" x14ac:dyDescent="0.25">
      <c r="D1042" s="83"/>
      <c r="E1042" s="83"/>
      <c r="F1042" s="83"/>
    </row>
    <row r="1043" spans="4:6" x14ac:dyDescent="0.25">
      <c r="D1043" s="83"/>
      <c r="E1043" s="83"/>
      <c r="F1043" s="83"/>
    </row>
    <row r="1044" spans="4:6" x14ac:dyDescent="0.25">
      <c r="D1044" s="83"/>
      <c r="E1044" s="83"/>
      <c r="F1044" s="83"/>
    </row>
    <row r="1045" spans="4:6" x14ac:dyDescent="0.25">
      <c r="D1045" s="83"/>
      <c r="E1045" s="83"/>
      <c r="F1045" s="83"/>
    </row>
    <row r="1046" spans="4:6" x14ac:dyDescent="0.25">
      <c r="D1046" s="83"/>
      <c r="E1046" s="83"/>
      <c r="F1046" s="83"/>
    </row>
    <row r="1047" spans="4:6" x14ac:dyDescent="0.25">
      <c r="D1047" s="83"/>
      <c r="E1047" s="83"/>
      <c r="F1047" s="83"/>
    </row>
    <row r="1048" spans="4:6" x14ac:dyDescent="0.25">
      <c r="D1048" s="83"/>
      <c r="E1048" s="83"/>
      <c r="F1048" s="83"/>
    </row>
    <row r="1049" spans="4:6" x14ac:dyDescent="0.25">
      <c r="D1049" s="83"/>
      <c r="E1049" s="83"/>
      <c r="F1049" s="83"/>
    </row>
    <row r="1050" spans="4:6" x14ac:dyDescent="0.25">
      <c r="D1050" s="83"/>
      <c r="E1050" s="83"/>
      <c r="F1050" s="83"/>
    </row>
    <row r="1051" spans="4:6" x14ac:dyDescent="0.25">
      <c r="D1051" s="83"/>
      <c r="E1051" s="83"/>
      <c r="F1051" s="83"/>
    </row>
    <row r="1052" spans="4:6" x14ac:dyDescent="0.25">
      <c r="D1052" s="83"/>
      <c r="E1052" s="83"/>
      <c r="F1052" s="83"/>
    </row>
    <row r="1053" spans="4:6" x14ac:dyDescent="0.25">
      <c r="D1053" s="83"/>
      <c r="E1053" s="83"/>
      <c r="F1053" s="83"/>
    </row>
    <row r="1054" spans="4:6" x14ac:dyDescent="0.25">
      <c r="D1054" s="83"/>
      <c r="E1054" s="83"/>
      <c r="F1054" s="83"/>
    </row>
    <row r="1055" spans="4:6" x14ac:dyDescent="0.25">
      <c r="D1055" s="83"/>
      <c r="E1055" s="83"/>
      <c r="F1055" s="83"/>
    </row>
    <row r="1056" spans="4:6" x14ac:dyDescent="0.25">
      <c r="D1056" s="83"/>
      <c r="E1056" s="83"/>
      <c r="F1056" s="83"/>
    </row>
    <row r="1057" spans="4:6" x14ac:dyDescent="0.25">
      <c r="D1057" s="83"/>
      <c r="E1057" s="83"/>
      <c r="F1057" s="83"/>
    </row>
    <row r="1058" spans="4:6" x14ac:dyDescent="0.25">
      <c r="D1058" s="83"/>
      <c r="E1058" s="83"/>
      <c r="F1058" s="83"/>
    </row>
    <row r="1059" spans="4:6" x14ac:dyDescent="0.25">
      <c r="D1059" s="83"/>
      <c r="E1059" s="83"/>
      <c r="F1059" s="83"/>
    </row>
    <row r="1060" spans="4:6" x14ac:dyDescent="0.25">
      <c r="D1060" s="83"/>
      <c r="E1060" s="83"/>
      <c r="F1060" s="83"/>
    </row>
    <row r="1061" spans="4:6" x14ac:dyDescent="0.25">
      <c r="D1061" s="83"/>
      <c r="E1061" s="83"/>
      <c r="F1061" s="83"/>
    </row>
    <row r="1062" spans="4:6" x14ac:dyDescent="0.25">
      <c r="D1062" s="83"/>
      <c r="E1062" s="83"/>
      <c r="F1062" s="83"/>
    </row>
    <row r="1063" spans="4:6" x14ac:dyDescent="0.25">
      <c r="D1063" s="83"/>
      <c r="E1063" s="83"/>
      <c r="F1063" s="83"/>
    </row>
    <row r="1064" spans="4:6" x14ac:dyDescent="0.25">
      <c r="D1064" s="83"/>
      <c r="E1064" s="83"/>
      <c r="F1064" s="83"/>
    </row>
    <row r="1065" spans="4:6" x14ac:dyDescent="0.25">
      <c r="D1065" s="83"/>
      <c r="E1065" s="83"/>
      <c r="F1065" s="83"/>
    </row>
    <row r="1066" spans="4:6" x14ac:dyDescent="0.25">
      <c r="D1066" s="83"/>
      <c r="E1066" s="83"/>
      <c r="F1066" s="83"/>
    </row>
    <row r="1067" spans="4:6" x14ac:dyDescent="0.25">
      <c r="D1067" s="83"/>
      <c r="E1067" s="83"/>
      <c r="F1067" s="83"/>
    </row>
    <row r="1068" spans="4:6" x14ac:dyDescent="0.25">
      <c r="D1068" s="83"/>
      <c r="E1068" s="83"/>
      <c r="F1068" s="83"/>
    </row>
    <row r="1069" spans="4:6" x14ac:dyDescent="0.25">
      <c r="D1069" s="83"/>
      <c r="E1069" s="83"/>
      <c r="F1069" s="83"/>
    </row>
    <row r="1070" spans="4:6" x14ac:dyDescent="0.25">
      <c r="D1070" s="83"/>
      <c r="E1070" s="83"/>
      <c r="F1070" s="83"/>
    </row>
    <row r="1071" spans="4:6" x14ac:dyDescent="0.25">
      <c r="D1071" s="83"/>
      <c r="E1071" s="83"/>
      <c r="F1071" s="83"/>
    </row>
    <row r="1072" spans="4:6" x14ac:dyDescent="0.25">
      <c r="D1072" s="83"/>
      <c r="E1072" s="83"/>
      <c r="F1072" s="83"/>
    </row>
    <row r="1073" spans="4:6" x14ac:dyDescent="0.25">
      <c r="D1073" s="83"/>
      <c r="E1073" s="83"/>
      <c r="F1073" s="83"/>
    </row>
    <row r="1074" spans="4:6" x14ac:dyDescent="0.25">
      <c r="D1074" s="83"/>
      <c r="E1074" s="83"/>
      <c r="F1074" s="83"/>
    </row>
    <row r="1075" spans="4:6" x14ac:dyDescent="0.25">
      <c r="D1075" s="83"/>
      <c r="E1075" s="83"/>
      <c r="F1075" s="83"/>
    </row>
    <row r="1076" spans="4:6" x14ac:dyDescent="0.25">
      <c r="D1076" s="83"/>
      <c r="E1076" s="83"/>
      <c r="F1076" s="83"/>
    </row>
    <row r="1077" spans="4:6" x14ac:dyDescent="0.25">
      <c r="D1077" s="83"/>
      <c r="E1077" s="83"/>
      <c r="F1077" s="83"/>
    </row>
    <row r="1078" spans="4:6" x14ac:dyDescent="0.25">
      <c r="D1078" s="83"/>
      <c r="E1078" s="83"/>
      <c r="F1078" s="83"/>
    </row>
    <row r="1079" spans="4:6" x14ac:dyDescent="0.25">
      <c r="D1079" s="83"/>
      <c r="E1079" s="83"/>
      <c r="F1079" s="83"/>
    </row>
    <row r="1080" spans="4:6" x14ac:dyDescent="0.25">
      <c r="D1080" s="83"/>
      <c r="E1080" s="83"/>
      <c r="F1080" s="83"/>
    </row>
    <row r="1081" spans="4:6" x14ac:dyDescent="0.25">
      <c r="D1081" s="83"/>
      <c r="E1081" s="83"/>
      <c r="F1081" s="83"/>
    </row>
    <row r="1082" spans="4:6" x14ac:dyDescent="0.25">
      <c r="D1082" s="83"/>
      <c r="E1082" s="83"/>
      <c r="F1082" s="83"/>
    </row>
    <row r="1083" spans="4:6" x14ac:dyDescent="0.25">
      <c r="D1083" s="83"/>
      <c r="E1083" s="83"/>
      <c r="F1083" s="83"/>
    </row>
    <row r="1084" spans="4:6" x14ac:dyDescent="0.25">
      <c r="D1084" s="83"/>
      <c r="E1084" s="83"/>
      <c r="F1084" s="83"/>
    </row>
    <row r="1085" spans="4:6" x14ac:dyDescent="0.25">
      <c r="D1085" s="83"/>
      <c r="E1085" s="83"/>
      <c r="F1085" s="83"/>
    </row>
    <row r="1086" spans="4:6" x14ac:dyDescent="0.25">
      <c r="D1086" s="83"/>
      <c r="E1086" s="83"/>
      <c r="F1086" s="83"/>
    </row>
    <row r="1087" spans="4:6" x14ac:dyDescent="0.25">
      <c r="D1087" s="83"/>
      <c r="E1087" s="83"/>
      <c r="F1087" s="83"/>
    </row>
    <row r="1088" spans="4:6" x14ac:dyDescent="0.25">
      <c r="D1088" s="83"/>
      <c r="E1088" s="83"/>
      <c r="F1088" s="83"/>
    </row>
    <row r="1089" spans="4:6" x14ac:dyDescent="0.25">
      <c r="D1089" s="83"/>
      <c r="E1089" s="83"/>
      <c r="F1089" s="83"/>
    </row>
    <row r="1090" spans="4:6" x14ac:dyDescent="0.25">
      <c r="D1090" s="83"/>
      <c r="E1090" s="83"/>
      <c r="F1090" s="83"/>
    </row>
    <row r="1091" spans="4:6" x14ac:dyDescent="0.25">
      <c r="D1091" s="83"/>
      <c r="E1091" s="83"/>
      <c r="F1091" s="83"/>
    </row>
    <row r="1092" spans="4:6" x14ac:dyDescent="0.25">
      <c r="D1092" s="83"/>
      <c r="E1092" s="83"/>
      <c r="F1092" s="83"/>
    </row>
    <row r="1093" spans="4:6" x14ac:dyDescent="0.25">
      <c r="D1093" s="83"/>
      <c r="E1093" s="83"/>
      <c r="F1093" s="83"/>
    </row>
    <row r="1094" spans="4:6" x14ac:dyDescent="0.25">
      <c r="D1094" s="83"/>
      <c r="E1094" s="83"/>
      <c r="F1094" s="83"/>
    </row>
    <row r="1095" spans="4:6" x14ac:dyDescent="0.25">
      <c r="D1095" s="83"/>
      <c r="E1095" s="83"/>
      <c r="F1095" s="83"/>
    </row>
    <row r="1096" spans="4:6" x14ac:dyDescent="0.25">
      <c r="D1096" s="83"/>
      <c r="E1096" s="83"/>
      <c r="F1096" s="83"/>
    </row>
    <row r="1097" spans="4:6" x14ac:dyDescent="0.25">
      <c r="D1097" s="83"/>
      <c r="E1097" s="83"/>
      <c r="F1097" s="83"/>
    </row>
    <row r="1098" spans="4:6" x14ac:dyDescent="0.25">
      <c r="D1098" s="83"/>
      <c r="E1098" s="83"/>
      <c r="F1098" s="83"/>
    </row>
    <row r="1099" spans="4:6" x14ac:dyDescent="0.25">
      <c r="D1099" s="83"/>
      <c r="E1099" s="83"/>
      <c r="F1099" s="83"/>
    </row>
    <row r="1100" spans="4:6" x14ac:dyDescent="0.25">
      <c r="D1100" s="83"/>
      <c r="E1100" s="83"/>
      <c r="F1100" s="83"/>
    </row>
    <row r="1101" spans="4:6" x14ac:dyDescent="0.25">
      <c r="D1101" s="83"/>
      <c r="E1101" s="83"/>
      <c r="F1101" s="83"/>
    </row>
    <row r="1102" spans="4:6" x14ac:dyDescent="0.25">
      <c r="D1102" s="83"/>
      <c r="E1102" s="83"/>
      <c r="F1102" s="83"/>
    </row>
    <row r="1103" spans="4:6" x14ac:dyDescent="0.25">
      <c r="D1103" s="83"/>
      <c r="E1103" s="83"/>
      <c r="F1103" s="83"/>
    </row>
    <row r="1104" spans="4:6" x14ac:dyDescent="0.25">
      <c r="D1104" s="83"/>
      <c r="E1104" s="83"/>
      <c r="F1104" s="83"/>
    </row>
    <row r="1105" spans="4:6" x14ac:dyDescent="0.25">
      <c r="D1105" s="83"/>
      <c r="E1105" s="83"/>
      <c r="F1105" s="83"/>
    </row>
    <row r="1106" spans="4:6" x14ac:dyDescent="0.25">
      <c r="D1106" s="83"/>
      <c r="E1106" s="83"/>
      <c r="F1106" s="83"/>
    </row>
    <row r="1107" spans="4:6" x14ac:dyDescent="0.25">
      <c r="D1107" s="83"/>
      <c r="E1107" s="83"/>
      <c r="F1107" s="83"/>
    </row>
    <row r="1108" spans="4:6" x14ac:dyDescent="0.25">
      <c r="D1108" s="83"/>
      <c r="E1108" s="83"/>
      <c r="F1108" s="83"/>
    </row>
    <row r="1109" spans="4:6" x14ac:dyDescent="0.25">
      <c r="D1109" s="83"/>
      <c r="E1109" s="83"/>
      <c r="F1109" s="83"/>
    </row>
    <row r="1110" spans="4:6" x14ac:dyDescent="0.25">
      <c r="D1110" s="83"/>
      <c r="E1110" s="83"/>
      <c r="F1110" s="83"/>
    </row>
    <row r="1111" spans="4:6" x14ac:dyDescent="0.25">
      <c r="D1111" s="83"/>
      <c r="E1111" s="83"/>
      <c r="F1111" s="83"/>
    </row>
    <row r="1112" spans="4:6" x14ac:dyDescent="0.25">
      <c r="D1112" s="83"/>
      <c r="E1112" s="83"/>
      <c r="F1112" s="83"/>
    </row>
    <row r="1113" spans="4:6" x14ac:dyDescent="0.25">
      <c r="D1113" s="83"/>
      <c r="E1113" s="83"/>
      <c r="F1113" s="83"/>
    </row>
    <row r="1114" spans="4:6" x14ac:dyDescent="0.25">
      <c r="D1114" s="83"/>
      <c r="E1114" s="83"/>
      <c r="F1114" s="83"/>
    </row>
    <row r="1115" spans="4:6" x14ac:dyDescent="0.25">
      <c r="D1115" s="83"/>
      <c r="E1115" s="83"/>
      <c r="F1115" s="83"/>
    </row>
    <row r="1116" spans="4:6" x14ac:dyDescent="0.25">
      <c r="D1116" s="83"/>
      <c r="E1116" s="83"/>
      <c r="F1116" s="83"/>
    </row>
    <row r="1117" spans="4:6" x14ac:dyDescent="0.25">
      <c r="D1117" s="83"/>
      <c r="E1117" s="83"/>
      <c r="F1117" s="83"/>
    </row>
    <row r="1118" spans="4:6" x14ac:dyDescent="0.25">
      <c r="D1118" s="83"/>
      <c r="E1118" s="83"/>
      <c r="F1118" s="83"/>
    </row>
    <row r="1119" spans="4:6" x14ac:dyDescent="0.25">
      <c r="D1119" s="83"/>
      <c r="E1119" s="83"/>
      <c r="F1119" s="83"/>
    </row>
    <row r="1120" spans="4:6" x14ac:dyDescent="0.25">
      <c r="D1120" s="83"/>
      <c r="E1120" s="83"/>
      <c r="F1120" s="83"/>
    </row>
    <row r="1121" spans="4:6" x14ac:dyDescent="0.25">
      <c r="D1121" s="83"/>
      <c r="E1121" s="83"/>
      <c r="F1121" s="83"/>
    </row>
    <row r="1122" spans="4:6" x14ac:dyDescent="0.25">
      <c r="D1122" s="83"/>
      <c r="E1122" s="83"/>
      <c r="F1122" s="83"/>
    </row>
    <row r="1123" spans="4:6" x14ac:dyDescent="0.25">
      <c r="D1123" s="83"/>
      <c r="E1123" s="83"/>
      <c r="F1123" s="83"/>
    </row>
    <row r="1124" spans="4:6" x14ac:dyDescent="0.25">
      <c r="D1124" s="83"/>
      <c r="E1124" s="83"/>
      <c r="F1124" s="83"/>
    </row>
    <row r="1125" spans="4:6" x14ac:dyDescent="0.25">
      <c r="D1125" s="83"/>
      <c r="E1125" s="83"/>
      <c r="F1125" s="83"/>
    </row>
    <row r="1126" spans="4:6" x14ac:dyDescent="0.25">
      <c r="D1126" s="83"/>
      <c r="E1126" s="83"/>
      <c r="F1126" s="83"/>
    </row>
    <row r="1127" spans="4:6" x14ac:dyDescent="0.25">
      <c r="D1127" s="83"/>
      <c r="E1127" s="83"/>
      <c r="F1127" s="83"/>
    </row>
    <row r="1128" spans="4:6" x14ac:dyDescent="0.25">
      <c r="D1128" s="83"/>
      <c r="E1128" s="83"/>
      <c r="F1128" s="83"/>
    </row>
    <row r="1129" spans="4:6" x14ac:dyDescent="0.25">
      <c r="D1129" s="83"/>
      <c r="E1129" s="83"/>
      <c r="F1129" s="83"/>
    </row>
    <row r="1130" spans="4:6" x14ac:dyDescent="0.25">
      <c r="D1130" s="83"/>
      <c r="E1130" s="83"/>
      <c r="F1130" s="83"/>
    </row>
    <row r="1131" spans="4:6" x14ac:dyDescent="0.25">
      <c r="D1131" s="83"/>
      <c r="E1131" s="83"/>
      <c r="F1131" s="83"/>
    </row>
    <row r="1132" spans="4:6" x14ac:dyDescent="0.25">
      <c r="D1132" s="83"/>
      <c r="E1132" s="83"/>
      <c r="F1132" s="83"/>
    </row>
    <row r="1133" spans="4:6" x14ac:dyDescent="0.25">
      <c r="D1133" s="83"/>
      <c r="E1133" s="83"/>
      <c r="F1133" s="83"/>
    </row>
    <row r="1134" spans="4:6" x14ac:dyDescent="0.25">
      <c r="D1134" s="83"/>
      <c r="E1134" s="83"/>
      <c r="F1134" s="83"/>
    </row>
    <row r="1135" spans="4:6" x14ac:dyDescent="0.25">
      <c r="D1135" s="83"/>
      <c r="E1135" s="83"/>
      <c r="F1135" s="83"/>
    </row>
    <row r="1136" spans="4:6" x14ac:dyDescent="0.25">
      <c r="D1136" s="83"/>
      <c r="E1136" s="83"/>
      <c r="F1136" s="83"/>
    </row>
    <row r="1137" spans="4:6" x14ac:dyDescent="0.25">
      <c r="D1137" s="83"/>
      <c r="E1137" s="83"/>
      <c r="F1137" s="83"/>
    </row>
    <row r="1138" spans="4:6" x14ac:dyDescent="0.25">
      <c r="D1138" s="83"/>
      <c r="E1138" s="83"/>
      <c r="F1138" s="83"/>
    </row>
    <row r="1139" spans="4:6" x14ac:dyDescent="0.25">
      <c r="D1139" s="83"/>
      <c r="E1139" s="83"/>
      <c r="F1139" s="83"/>
    </row>
    <row r="1140" spans="4:6" x14ac:dyDescent="0.25">
      <c r="D1140" s="83"/>
      <c r="E1140" s="83"/>
      <c r="F1140" s="83"/>
    </row>
    <row r="1141" spans="4:6" x14ac:dyDescent="0.25">
      <c r="D1141" s="83"/>
      <c r="E1141" s="83"/>
      <c r="F1141" s="83"/>
    </row>
    <row r="1142" spans="4:6" x14ac:dyDescent="0.25">
      <c r="D1142" s="83"/>
      <c r="E1142" s="83"/>
      <c r="F1142" s="83"/>
    </row>
    <row r="1143" spans="4:6" x14ac:dyDescent="0.25">
      <c r="D1143" s="83"/>
      <c r="E1143" s="83"/>
      <c r="F1143" s="83"/>
    </row>
    <row r="1144" spans="4:6" x14ac:dyDescent="0.25">
      <c r="D1144" s="83"/>
      <c r="E1144" s="83"/>
      <c r="F1144" s="83"/>
    </row>
    <row r="1145" spans="4:6" x14ac:dyDescent="0.25">
      <c r="D1145" s="83"/>
      <c r="E1145" s="83"/>
      <c r="F1145" s="83"/>
    </row>
    <row r="1146" spans="4:6" x14ac:dyDescent="0.25">
      <c r="D1146" s="83"/>
      <c r="E1146" s="83"/>
      <c r="F1146" s="83"/>
    </row>
    <row r="1147" spans="4:6" x14ac:dyDescent="0.25">
      <c r="D1147" s="83"/>
      <c r="E1147" s="83"/>
      <c r="F1147" s="83"/>
    </row>
    <row r="1148" spans="4:6" x14ac:dyDescent="0.25">
      <c r="D1148" s="83"/>
      <c r="E1148" s="83"/>
      <c r="F1148" s="83"/>
    </row>
    <row r="1149" spans="4:6" x14ac:dyDescent="0.25">
      <c r="D1149" s="83"/>
      <c r="E1149" s="83"/>
      <c r="F1149" s="83"/>
    </row>
    <row r="1150" spans="4:6" x14ac:dyDescent="0.25">
      <c r="D1150" s="83"/>
      <c r="E1150" s="83"/>
      <c r="F1150" s="83"/>
    </row>
    <row r="1151" spans="4:6" x14ac:dyDescent="0.25">
      <c r="D1151" s="83"/>
      <c r="E1151" s="83"/>
      <c r="F1151" s="83"/>
    </row>
    <row r="1152" spans="4:6" x14ac:dyDescent="0.25">
      <c r="D1152" s="83"/>
      <c r="E1152" s="83"/>
      <c r="F1152" s="83"/>
    </row>
    <row r="1153" spans="4:6" x14ac:dyDescent="0.25">
      <c r="D1153" s="83"/>
      <c r="E1153" s="83"/>
      <c r="F1153" s="83"/>
    </row>
    <row r="1154" spans="4:6" x14ac:dyDescent="0.25">
      <c r="D1154" s="83"/>
      <c r="E1154" s="83"/>
      <c r="F1154" s="83"/>
    </row>
    <row r="1155" spans="4:6" x14ac:dyDescent="0.25">
      <c r="D1155" s="83"/>
      <c r="E1155" s="83"/>
      <c r="F1155" s="83"/>
    </row>
    <row r="1156" spans="4:6" x14ac:dyDescent="0.25">
      <c r="D1156" s="83"/>
      <c r="E1156" s="83"/>
      <c r="F1156" s="83"/>
    </row>
    <row r="1157" spans="4:6" x14ac:dyDescent="0.25">
      <c r="D1157" s="83"/>
      <c r="E1157" s="83"/>
      <c r="F1157" s="83"/>
    </row>
    <row r="1158" spans="4:6" x14ac:dyDescent="0.25">
      <c r="D1158" s="83"/>
      <c r="E1158" s="83"/>
      <c r="F1158" s="83"/>
    </row>
    <row r="1159" spans="4:6" x14ac:dyDescent="0.25">
      <c r="D1159" s="83"/>
      <c r="E1159" s="83"/>
      <c r="F1159" s="83"/>
    </row>
    <row r="1160" spans="4:6" x14ac:dyDescent="0.25">
      <c r="D1160" s="83"/>
      <c r="E1160" s="83"/>
      <c r="F1160" s="83"/>
    </row>
    <row r="1161" spans="4:6" x14ac:dyDescent="0.25">
      <c r="D1161" s="83"/>
      <c r="E1161" s="83"/>
      <c r="F1161" s="83"/>
    </row>
    <row r="1162" spans="4:6" x14ac:dyDescent="0.25">
      <c r="D1162" s="83"/>
      <c r="E1162" s="83"/>
      <c r="F1162" s="83"/>
    </row>
    <row r="1163" spans="4:6" x14ac:dyDescent="0.25">
      <c r="D1163" s="83"/>
      <c r="E1163" s="83"/>
      <c r="F1163" s="83"/>
    </row>
    <row r="1164" spans="4:6" x14ac:dyDescent="0.25">
      <c r="D1164" s="83"/>
      <c r="E1164" s="83"/>
      <c r="F1164" s="83"/>
    </row>
    <row r="1165" spans="4:6" x14ac:dyDescent="0.25">
      <c r="D1165" s="83"/>
      <c r="E1165" s="83"/>
      <c r="F1165" s="83"/>
    </row>
    <row r="1166" spans="4:6" x14ac:dyDescent="0.25">
      <c r="D1166" s="83"/>
      <c r="E1166" s="83"/>
      <c r="F1166" s="83"/>
    </row>
    <row r="1167" spans="4:6" x14ac:dyDescent="0.25">
      <c r="D1167" s="83"/>
      <c r="E1167" s="83"/>
      <c r="F1167" s="83"/>
    </row>
    <row r="1168" spans="4:6" x14ac:dyDescent="0.25">
      <c r="D1168" s="83"/>
      <c r="E1168" s="83"/>
      <c r="F1168" s="83"/>
    </row>
    <row r="1169" spans="4:6" x14ac:dyDescent="0.25">
      <c r="D1169" s="83"/>
      <c r="E1169" s="83"/>
      <c r="F1169" s="83"/>
    </row>
    <row r="1170" spans="4:6" x14ac:dyDescent="0.25">
      <c r="D1170" s="83"/>
      <c r="E1170" s="83"/>
      <c r="F1170" s="83"/>
    </row>
    <row r="1171" spans="4:6" x14ac:dyDescent="0.25">
      <c r="D1171" s="83"/>
      <c r="E1171" s="83"/>
      <c r="F1171" s="83"/>
    </row>
    <row r="1172" spans="4:6" x14ac:dyDescent="0.25">
      <c r="D1172" s="83"/>
      <c r="E1172" s="83"/>
      <c r="F1172" s="83"/>
    </row>
    <row r="1173" spans="4:6" x14ac:dyDescent="0.25">
      <c r="D1173" s="83"/>
      <c r="E1173" s="83"/>
      <c r="F1173" s="83"/>
    </row>
    <row r="1174" spans="4:6" x14ac:dyDescent="0.25">
      <c r="D1174" s="83"/>
      <c r="E1174" s="83"/>
      <c r="F1174" s="83"/>
    </row>
    <row r="1175" spans="4:6" x14ac:dyDescent="0.25">
      <c r="D1175" s="83"/>
      <c r="E1175" s="83"/>
      <c r="F1175" s="83"/>
    </row>
    <row r="1176" spans="4:6" x14ac:dyDescent="0.25">
      <c r="D1176" s="83"/>
      <c r="E1176" s="83"/>
      <c r="F1176" s="83"/>
    </row>
    <row r="1177" spans="4:6" x14ac:dyDescent="0.25">
      <c r="D1177" s="83"/>
      <c r="E1177" s="83"/>
      <c r="F1177" s="83"/>
    </row>
    <row r="1178" spans="4:6" x14ac:dyDescent="0.25">
      <c r="D1178" s="83"/>
      <c r="E1178" s="83"/>
      <c r="F1178" s="83"/>
    </row>
    <row r="1179" spans="4:6" x14ac:dyDescent="0.25">
      <c r="D1179" s="83"/>
      <c r="E1179" s="83"/>
      <c r="F1179" s="83"/>
    </row>
    <row r="1180" spans="4:6" x14ac:dyDescent="0.25">
      <c r="D1180" s="83"/>
      <c r="E1180" s="83"/>
      <c r="F1180" s="83"/>
    </row>
    <row r="1181" spans="4:6" x14ac:dyDescent="0.25">
      <c r="D1181" s="83"/>
      <c r="E1181" s="83"/>
      <c r="F1181" s="83"/>
    </row>
    <row r="1182" spans="4:6" x14ac:dyDescent="0.25">
      <c r="D1182" s="83"/>
      <c r="E1182" s="83"/>
      <c r="F1182" s="83"/>
    </row>
    <row r="1183" spans="4:6" x14ac:dyDescent="0.25">
      <c r="D1183" s="83"/>
      <c r="E1183" s="83"/>
      <c r="F1183" s="83"/>
    </row>
    <row r="1184" spans="4:6" x14ac:dyDescent="0.25">
      <c r="D1184" s="83"/>
      <c r="E1184" s="83"/>
      <c r="F1184" s="83"/>
    </row>
    <row r="1185" spans="4:6" x14ac:dyDescent="0.25">
      <c r="D1185" s="83"/>
      <c r="E1185" s="83"/>
      <c r="F1185" s="83"/>
    </row>
    <row r="1186" spans="4:6" x14ac:dyDescent="0.25">
      <c r="D1186" s="83"/>
      <c r="E1186" s="83"/>
      <c r="F1186" s="83"/>
    </row>
    <row r="1187" spans="4:6" x14ac:dyDescent="0.25">
      <c r="D1187" s="83"/>
      <c r="E1187" s="83"/>
      <c r="F1187" s="83"/>
    </row>
    <row r="1188" spans="4:6" x14ac:dyDescent="0.25">
      <c r="D1188" s="83"/>
      <c r="E1188" s="83"/>
      <c r="F1188" s="83"/>
    </row>
    <row r="1189" spans="4:6" x14ac:dyDescent="0.25">
      <c r="D1189" s="83"/>
      <c r="E1189" s="83"/>
      <c r="F1189" s="83"/>
    </row>
    <row r="1190" spans="4:6" x14ac:dyDescent="0.25">
      <c r="D1190" s="83"/>
      <c r="E1190" s="83"/>
      <c r="F1190" s="83"/>
    </row>
    <row r="1191" spans="4:6" x14ac:dyDescent="0.25">
      <c r="D1191" s="83"/>
      <c r="E1191" s="83"/>
      <c r="F1191" s="83"/>
    </row>
    <row r="1192" spans="4:6" x14ac:dyDescent="0.25">
      <c r="D1192" s="83"/>
      <c r="E1192" s="83"/>
      <c r="F1192" s="83"/>
    </row>
    <row r="1193" spans="4:6" x14ac:dyDescent="0.25">
      <c r="D1193" s="83"/>
      <c r="E1193" s="83"/>
      <c r="F1193" s="83"/>
    </row>
    <row r="1194" spans="4:6" x14ac:dyDescent="0.25">
      <c r="D1194" s="83"/>
      <c r="E1194" s="83"/>
      <c r="F1194" s="83"/>
    </row>
    <row r="1195" spans="4:6" x14ac:dyDescent="0.25">
      <c r="D1195" s="83"/>
      <c r="E1195" s="83"/>
      <c r="F1195" s="83"/>
    </row>
    <row r="1196" spans="4:6" x14ac:dyDescent="0.25">
      <c r="D1196" s="83"/>
      <c r="E1196" s="83"/>
      <c r="F1196" s="83"/>
    </row>
    <row r="1197" spans="4:6" x14ac:dyDescent="0.25">
      <c r="D1197" s="83"/>
      <c r="E1197" s="83"/>
      <c r="F1197" s="83"/>
    </row>
    <row r="1198" spans="4:6" x14ac:dyDescent="0.25">
      <c r="D1198" s="83"/>
      <c r="E1198" s="83"/>
      <c r="F1198" s="83"/>
    </row>
    <row r="1199" spans="4:6" x14ac:dyDescent="0.25">
      <c r="D1199" s="83"/>
      <c r="E1199" s="83"/>
      <c r="F1199" s="83"/>
    </row>
    <row r="1200" spans="4:6" x14ac:dyDescent="0.25">
      <c r="D1200" s="83"/>
      <c r="E1200" s="83"/>
      <c r="F1200" s="83"/>
    </row>
    <row r="1201" spans="4:6" x14ac:dyDescent="0.25">
      <c r="D1201" s="83"/>
      <c r="E1201" s="83"/>
      <c r="F1201" s="83"/>
    </row>
    <row r="1202" spans="4:6" x14ac:dyDescent="0.25">
      <c r="D1202" s="83"/>
      <c r="E1202" s="83"/>
      <c r="F1202" s="83"/>
    </row>
    <row r="1203" spans="4:6" x14ac:dyDescent="0.25">
      <c r="D1203" s="83"/>
      <c r="E1203" s="83"/>
      <c r="F1203" s="83"/>
    </row>
    <row r="1204" spans="4:6" x14ac:dyDescent="0.25">
      <c r="D1204" s="83"/>
      <c r="E1204" s="83"/>
      <c r="F1204" s="83"/>
    </row>
    <row r="1205" spans="4:6" x14ac:dyDescent="0.25">
      <c r="D1205" s="83"/>
      <c r="E1205" s="83"/>
      <c r="F1205" s="83"/>
    </row>
    <row r="1206" spans="4:6" x14ac:dyDescent="0.25">
      <c r="D1206" s="83"/>
      <c r="E1206" s="83"/>
      <c r="F1206" s="83"/>
    </row>
    <row r="1207" spans="4:6" x14ac:dyDescent="0.25">
      <c r="D1207" s="83"/>
      <c r="E1207" s="83"/>
      <c r="F1207" s="83"/>
    </row>
    <row r="1208" spans="4:6" x14ac:dyDescent="0.25">
      <c r="D1208" s="83"/>
      <c r="E1208" s="83"/>
      <c r="F1208" s="83"/>
    </row>
    <row r="1209" spans="4:6" x14ac:dyDescent="0.25">
      <c r="D1209" s="83"/>
      <c r="E1209" s="83"/>
      <c r="F1209" s="83"/>
    </row>
    <row r="1210" spans="4:6" x14ac:dyDescent="0.25">
      <c r="D1210" s="83"/>
      <c r="E1210" s="83"/>
      <c r="F1210" s="83"/>
    </row>
    <row r="1211" spans="4:6" x14ac:dyDescent="0.25">
      <c r="D1211" s="83"/>
      <c r="E1211" s="83"/>
      <c r="F1211" s="83"/>
    </row>
    <row r="1212" spans="4:6" x14ac:dyDescent="0.25">
      <c r="D1212" s="83"/>
      <c r="E1212" s="83"/>
      <c r="F1212" s="83"/>
    </row>
    <row r="1213" spans="4:6" x14ac:dyDescent="0.25">
      <c r="D1213" s="83"/>
      <c r="E1213" s="83"/>
      <c r="F1213" s="83"/>
    </row>
    <row r="1214" spans="4:6" x14ac:dyDescent="0.25">
      <c r="D1214" s="83"/>
      <c r="E1214" s="83"/>
      <c r="F1214" s="83"/>
    </row>
    <row r="1215" spans="4:6" x14ac:dyDescent="0.25">
      <c r="D1215" s="83"/>
      <c r="E1215" s="83"/>
      <c r="F1215" s="83"/>
    </row>
    <row r="1216" spans="4:6" x14ac:dyDescent="0.25">
      <c r="D1216" s="83"/>
      <c r="E1216" s="83"/>
      <c r="F1216" s="83"/>
    </row>
    <row r="1217" spans="4:6" x14ac:dyDescent="0.25">
      <c r="D1217" s="83"/>
      <c r="E1217" s="83"/>
      <c r="F1217" s="83"/>
    </row>
    <row r="1218" spans="4:6" x14ac:dyDescent="0.25">
      <c r="D1218" s="83"/>
      <c r="E1218" s="83"/>
      <c r="F1218" s="83"/>
    </row>
    <row r="1219" spans="4:6" x14ac:dyDescent="0.25">
      <c r="D1219" s="83"/>
      <c r="E1219" s="83"/>
      <c r="F1219" s="83"/>
    </row>
    <row r="1220" spans="4:6" x14ac:dyDescent="0.25">
      <c r="D1220" s="83"/>
      <c r="E1220" s="83"/>
      <c r="F1220" s="83"/>
    </row>
    <row r="1221" spans="4:6" x14ac:dyDescent="0.25">
      <c r="D1221" s="83"/>
      <c r="E1221" s="83"/>
      <c r="F1221" s="83"/>
    </row>
    <row r="1222" spans="4:6" x14ac:dyDescent="0.25">
      <c r="D1222" s="83"/>
      <c r="E1222" s="83"/>
      <c r="F1222" s="83"/>
    </row>
    <row r="1223" spans="4:6" x14ac:dyDescent="0.25">
      <c r="D1223" s="83"/>
      <c r="E1223" s="83"/>
      <c r="F1223" s="83"/>
    </row>
    <row r="1224" spans="4:6" x14ac:dyDescent="0.25">
      <c r="D1224" s="83"/>
      <c r="E1224" s="83"/>
      <c r="F1224" s="83"/>
    </row>
    <row r="1225" spans="4:6" x14ac:dyDescent="0.25">
      <c r="D1225" s="83"/>
      <c r="E1225" s="83"/>
      <c r="F1225" s="83"/>
    </row>
    <row r="1226" spans="4:6" x14ac:dyDescent="0.25">
      <c r="D1226" s="83"/>
      <c r="E1226" s="83"/>
      <c r="F1226" s="83"/>
    </row>
    <row r="1227" spans="4:6" x14ac:dyDescent="0.25">
      <c r="D1227" s="83"/>
      <c r="E1227" s="83"/>
      <c r="F1227" s="83"/>
    </row>
    <row r="1228" spans="4:6" x14ac:dyDescent="0.25">
      <c r="D1228" s="83"/>
      <c r="E1228" s="83"/>
      <c r="F1228" s="83"/>
    </row>
    <row r="1229" spans="4:6" x14ac:dyDescent="0.25">
      <c r="D1229" s="83"/>
      <c r="E1229" s="83"/>
      <c r="F1229" s="83"/>
    </row>
    <row r="1230" spans="4:6" x14ac:dyDescent="0.25">
      <c r="D1230" s="83"/>
      <c r="E1230" s="83"/>
      <c r="F1230" s="83"/>
    </row>
    <row r="1231" spans="4:6" x14ac:dyDescent="0.25">
      <c r="D1231" s="83"/>
      <c r="E1231" s="83"/>
      <c r="F1231" s="83"/>
    </row>
    <row r="1232" spans="4:6" x14ac:dyDescent="0.25">
      <c r="D1232" s="83"/>
      <c r="E1232" s="83"/>
      <c r="F1232" s="83"/>
    </row>
    <row r="1233" spans="4:6" x14ac:dyDescent="0.25">
      <c r="D1233" s="83"/>
      <c r="E1233" s="83"/>
      <c r="F1233" s="83"/>
    </row>
    <row r="1234" spans="4:6" x14ac:dyDescent="0.25">
      <c r="D1234" s="83"/>
      <c r="E1234" s="83"/>
      <c r="F1234" s="83"/>
    </row>
    <row r="1235" spans="4:6" x14ac:dyDescent="0.25">
      <c r="D1235" s="83"/>
      <c r="E1235" s="83"/>
      <c r="F1235" s="83"/>
    </row>
    <row r="1236" spans="4:6" x14ac:dyDescent="0.25">
      <c r="D1236" s="83"/>
      <c r="E1236" s="83"/>
      <c r="F1236" s="83"/>
    </row>
    <row r="1237" spans="4:6" x14ac:dyDescent="0.25">
      <c r="D1237" s="83"/>
      <c r="E1237" s="83"/>
      <c r="F1237" s="83"/>
    </row>
    <row r="1238" spans="4:6" x14ac:dyDescent="0.25">
      <c r="D1238" s="83"/>
      <c r="E1238" s="83"/>
      <c r="F1238" s="83"/>
    </row>
    <row r="1239" spans="4:6" x14ac:dyDescent="0.25">
      <c r="D1239" s="83"/>
      <c r="E1239" s="83"/>
      <c r="F1239" s="83"/>
    </row>
    <row r="1240" spans="4:6" x14ac:dyDescent="0.25">
      <c r="D1240" s="83"/>
      <c r="E1240" s="83"/>
      <c r="F1240" s="83"/>
    </row>
    <row r="1241" spans="4:6" x14ac:dyDescent="0.25">
      <c r="D1241" s="83"/>
      <c r="E1241" s="83"/>
      <c r="F1241" s="83"/>
    </row>
    <row r="1242" spans="4:6" x14ac:dyDescent="0.25">
      <c r="D1242" s="83"/>
      <c r="E1242" s="83"/>
      <c r="F1242" s="83"/>
    </row>
    <row r="1243" spans="4:6" x14ac:dyDescent="0.25">
      <c r="D1243" s="83"/>
      <c r="E1243" s="83"/>
      <c r="F1243" s="83"/>
    </row>
    <row r="1244" spans="4:6" x14ac:dyDescent="0.25">
      <c r="D1244" s="83"/>
      <c r="E1244" s="83"/>
      <c r="F1244" s="83"/>
    </row>
    <row r="1245" spans="4:6" x14ac:dyDescent="0.25">
      <c r="D1245" s="83"/>
      <c r="E1245" s="83"/>
      <c r="F1245" s="83"/>
    </row>
    <row r="1246" spans="4:6" x14ac:dyDescent="0.25">
      <c r="D1246" s="83"/>
      <c r="E1246" s="83"/>
      <c r="F1246" s="83"/>
    </row>
    <row r="1247" spans="4:6" x14ac:dyDescent="0.25">
      <c r="D1247" s="83"/>
      <c r="E1247" s="83"/>
      <c r="F1247" s="83"/>
    </row>
    <row r="1248" spans="4:6" x14ac:dyDescent="0.25">
      <c r="D1248" s="83"/>
      <c r="E1248" s="83"/>
      <c r="F1248" s="83"/>
    </row>
    <row r="1249" spans="4:6" x14ac:dyDescent="0.25">
      <c r="D1249" s="83"/>
      <c r="E1249" s="83"/>
      <c r="F1249" s="83"/>
    </row>
    <row r="1250" spans="4:6" x14ac:dyDescent="0.25">
      <c r="D1250" s="83"/>
      <c r="E1250" s="83"/>
      <c r="F1250" s="83"/>
    </row>
    <row r="1251" spans="4:6" x14ac:dyDescent="0.25">
      <c r="D1251" s="83"/>
      <c r="E1251" s="83"/>
      <c r="F1251" s="83"/>
    </row>
    <row r="1252" spans="4:6" x14ac:dyDescent="0.25">
      <c r="D1252" s="83"/>
      <c r="E1252" s="83"/>
      <c r="F1252" s="83"/>
    </row>
    <row r="1253" spans="4:6" x14ac:dyDescent="0.25">
      <c r="D1253" s="83"/>
      <c r="E1253" s="83"/>
      <c r="F1253" s="83"/>
    </row>
    <row r="1254" spans="4:6" x14ac:dyDescent="0.25">
      <c r="D1254" s="83"/>
      <c r="E1254" s="83"/>
      <c r="F1254" s="83"/>
    </row>
    <row r="1255" spans="4:6" x14ac:dyDescent="0.25">
      <c r="D1255" s="83"/>
      <c r="E1255" s="83"/>
      <c r="F1255" s="83"/>
    </row>
    <row r="1256" spans="4:6" x14ac:dyDescent="0.25">
      <c r="D1256" s="83"/>
      <c r="E1256" s="83"/>
      <c r="F1256" s="83"/>
    </row>
    <row r="1257" spans="4:6" x14ac:dyDescent="0.25">
      <c r="D1257" s="83"/>
      <c r="E1257" s="83"/>
      <c r="F1257" s="83"/>
    </row>
    <row r="1258" spans="4:6" x14ac:dyDescent="0.25">
      <c r="D1258" s="83"/>
      <c r="E1258" s="83"/>
      <c r="F1258" s="83"/>
    </row>
    <row r="1259" spans="4:6" x14ac:dyDescent="0.25">
      <c r="D1259" s="83"/>
      <c r="E1259" s="83"/>
      <c r="F1259" s="83"/>
    </row>
    <row r="1260" spans="4:6" x14ac:dyDescent="0.25">
      <c r="D1260" s="83"/>
      <c r="E1260" s="83"/>
      <c r="F1260" s="83"/>
    </row>
    <row r="1261" spans="4:6" x14ac:dyDescent="0.25">
      <c r="D1261" s="83"/>
      <c r="E1261" s="83"/>
      <c r="F1261" s="83"/>
    </row>
    <row r="1262" spans="4:6" x14ac:dyDescent="0.25">
      <c r="D1262" s="83"/>
      <c r="E1262" s="83"/>
      <c r="F1262" s="83"/>
    </row>
    <row r="1263" spans="4:6" x14ac:dyDescent="0.25">
      <c r="D1263" s="83"/>
      <c r="E1263" s="83"/>
      <c r="F1263" s="83"/>
    </row>
    <row r="1264" spans="4:6" x14ac:dyDescent="0.25">
      <c r="D1264" s="83"/>
      <c r="E1264" s="83"/>
      <c r="F1264" s="83"/>
    </row>
    <row r="1265" spans="4:6" x14ac:dyDescent="0.25">
      <c r="D1265" s="83"/>
      <c r="E1265" s="83"/>
      <c r="F1265" s="83"/>
    </row>
    <row r="1266" spans="4:6" x14ac:dyDescent="0.25">
      <c r="D1266" s="83"/>
      <c r="E1266" s="83"/>
      <c r="F1266" s="83"/>
    </row>
    <row r="1267" spans="4:6" x14ac:dyDescent="0.25">
      <c r="D1267" s="83"/>
      <c r="E1267" s="83"/>
      <c r="F1267" s="83"/>
    </row>
    <row r="1268" spans="4:6" x14ac:dyDescent="0.25">
      <c r="D1268" s="83"/>
      <c r="E1268" s="83"/>
      <c r="F1268" s="83"/>
    </row>
    <row r="1269" spans="4:6" x14ac:dyDescent="0.25">
      <c r="D1269" s="83"/>
      <c r="E1269" s="83"/>
      <c r="F1269" s="83"/>
    </row>
    <row r="1270" spans="4:6" x14ac:dyDescent="0.25">
      <c r="D1270" s="83"/>
      <c r="E1270" s="83"/>
      <c r="F1270" s="83"/>
    </row>
    <row r="1271" spans="4:6" x14ac:dyDescent="0.25">
      <c r="D1271" s="83"/>
      <c r="E1271" s="83"/>
      <c r="F1271" s="83"/>
    </row>
    <row r="1272" spans="4:6" x14ac:dyDescent="0.25">
      <c r="D1272" s="83"/>
      <c r="E1272" s="83"/>
      <c r="F1272" s="83"/>
    </row>
    <row r="1273" spans="4:6" x14ac:dyDescent="0.25">
      <c r="D1273" s="83"/>
      <c r="E1273" s="83"/>
      <c r="F1273" s="83"/>
    </row>
    <row r="1274" spans="4:6" x14ac:dyDescent="0.25">
      <c r="D1274" s="83"/>
      <c r="E1274" s="83"/>
      <c r="F1274" s="83"/>
    </row>
    <row r="1275" spans="4:6" x14ac:dyDescent="0.25">
      <c r="D1275" s="83"/>
      <c r="E1275" s="83"/>
      <c r="F1275" s="83"/>
    </row>
    <row r="1276" spans="4:6" x14ac:dyDescent="0.25">
      <c r="D1276" s="83"/>
      <c r="E1276" s="83"/>
      <c r="F1276" s="83"/>
    </row>
    <row r="1277" spans="4:6" x14ac:dyDescent="0.25">
      <c r="D1277" s="83"/>
      <c r="E1277" s="83"/>
      <c r="F1277" s="83"/>
    </row>
    <row r="1278" spans="4:6" x14ac:dyDescent="0.25">
      <c r="D1278" s="83"/>
      <c r="E1278" s="83"/>
      <c r="F1278" s="83"/>
    </row>
    <row r="1279" spans="4:6" x14ac:dyDescent="0.25">
      <c r="D1279" s="83"/>
      <c r="E1279" s="83"/>
      <c r="F1279" s="83"/>
    </row>
    <row r="1280" spans="4:6" x14ac:dyDescent="0.25">
      <c r="D1280" s="83"/>
      <c r="E1280" s="83"/>
      <c r="F1280" s="83"/>
    </row>
    <row r="1281" spans="4:6" x14ac:dyDescent="0.25">
      <c r="D1281" s="83"/>
      <c r="E1281" s="83"/>
      <c r="F1281" s="83"/>
    </row>
    <row r="1282" spans="4:6" x14ac:dyDescent="0.25">
      <c r="D1282" s="83"/>
      <c r="E1282" s="83"/>
      <c r="F1282" s="83"/>
    </row>
    <row r="1283" spans="4:6" x14ac:dyDescent="0.25">
      <c r="D1283" s="83"/>
      <c r="E1283" s="83"/>
      <c r="F1283" s="83"/>
    </row>
    <row r="1284" spans="4:6" x14ac:dyDescent="0.25">
      <c r="D1284" s="83"/>
      <c r="E1284" s="83"/>
      <c r="F1284" s="83"/>
    </row>
    <row r="1285" spans="4:6" x14ac:dyDescent="0.25">
      <c r="D1285" s="83"/>
      <c r="E1285" s="83"/>
      <c r="F1285" s="83"/>
    </row>
    <row r="1286" spans="4:6" x14ac:dyDescent="0.25">
      <c r="D1286" s="83"/>
      <c r="E1286" s="83"/>
      <c r="F1286" s="83"/>
    </row>
    <row r="1287" spans="4:6" x14ac:dyDescent="0.25">
      <c r="D1287" s="83"/>
      <c r="E1287" s="83"/>
      <c r="F1287" s="83"/>
    </row>
    <row r="1288" spans="4:6" x14ac:dyDescent="0.25">
      <c r="D1288" s="83"/>
      <c r="E1288" s="83"/>
      <c r="F1288" s="83"/>
    </row>
    <row r="1289" spans="4:6" x14ac:dyDescent="0.25">
      <c r="D1289" s="83"/>
      <c r="E1289" s="83"/>
      <c r="F1289" s="83"/>
    </row>
    <row r="1290" spans="4:6" x14ac:dyDescent="0.25">
      <c r="D1290" s="83"/>
      <c r="E1290" s="83"/>
      <c r="F1290" s="83"/>
    </row>
    <row r="1291" spans="4:6" x14ac:dyDescent="0.25">
      <c r="D1291" s="83"/>
      <c r="E1291" s="83"/>
      <c r="F1291" s="83"/>
    </row>
    <row r="1292" spans="4:6" x14ac:dyDescent="0.25">
      <c r="D1292" s="83"/>
      <c r="E1292" s="83"/>
      <c r="F1292" s="83"/>
    </row>
    <row r="1293" spans="4:6" x14ac:dyDescent="0.25">
      <c r="D1293" s="83"/>
      <c r="E1293" s="83"/>
      <c r="F1293" s="83"/>
    </row>
    <row r="1294" spans="4:6" x14ac:dyDescent="0.25">
      <c r="D1294" s="83"/>
      <c r="E1294" s="83"/>
      <c r="F1294" s="83"/>
    </row>
    <row r="1295" spans="4:6" x14ac:dyDescent="0.25">
      <c r="D1295" s="83"/>
      <c r="E1295" s="83"/>
      <c r="F1295" s="83"/>
    </row>
    <row r="1296" spans="4:6" x14ac:dyDescent="0.25">
      <c r="D1296" s="83"/>
      <c r="E1296" s="83"/>
      <c r="F1296" s="83"/>
    </row>
    <row r="1297" spans="4:6" x14ac:dyDescent="0.25">
      <c r="D1297" s="83"/>
      <c r="E1297" s="83"/>
      <c r="F1297" s="83"/>
    </row>
    <row r="1298" spans="4:6" x14ac:dyDescent="0.25">
      <c r="D1298" s="83"/>
      <c r="E1298" s="83"/>
      <c r="F1298" s="83"/>
    </row>
    <row r="1299" spans="4:6" x14ac:dyDescent="0.25">
      <c r="D1299" s="83"/>
      <c r="E1299" s="83"/>
      <c r="F1299" s="83"/>
    </row>
    <row r="1300" spans="4:6" x14ac:dyDescent="0.25">
      <c r="D1300" s="83"/>
      <c r="E1300" s="83"/>
      <c r="F1300" s="83"/>
    </row>
    <row r="1301" spans="4:6" x14ac:dyDescent="0.25">
      <c r="D1301" s="83"/>
      <c r="E1301" s="83"/>
      <c r="F1301" s="83"/>
    </row>
    <row r="1302" spans="4:6" x14ac:dyDescent="0.25">
      <c r="D1302" s="83"/>
      <c r="E1302" s="83"/>
      <c r="F1302" s="83"/>
    </row>
    <row r="1303" spans="4:6" x14ac:dyDescent="0.25">
      <c r="D1303" s="83"/>
      <c r="E1303" s="83"/>
      <c r="F1303" s="83"/>
    </row>
    <row r="1304" spans="4:6" x14ac:dyDescent="0.25">
      <c r="D1304" s="83"/>
      <c r="E1304" s="83"/>
      <c r="F1304" s="83"/>
    </row>
    <row r="1305" spans="4:6" x14ac:dyDescent="0.25">
      <c r="D1305" s="83"/>
      <c r="E1305" s="83"/>
      <c r="F1305" s="83"/>
    </row>
    <row r="1306" spans="4:6" x14ac:dyDescent="0.25">
      <c r="D1306" s="83"/>
      <c r="E1306" s="83"/>
      <c r="F1306" s="83"/>
    </row>
    <row r="1307" spans="4:6" x14ac:dyDescent="0.25">
      <c r="D1307" s="83"/>
      <c r="E1307" s="83"/>
      <c r="F1307" s="83"/>
    </row>
    <row r="1308" spans="4:6" x14ac:dyDescent="0.25">
      <c r="D1308" s="83"/>
      <c r="E1308" s="83"/>
      <c r="F1308" s="83"/>
    </row>
    <row r="1309" spans="4:6" x14ac:dyDescent="0.25">
      <c r="D1309" s="83"/>
      <c r="E1309" s="83"/>
      <c r="F1309" s="83"/>
    </row>
    <row r="1310" spans="4:6" x14ac:dyDescent="0.25">
      <c r="D1310" s="83"/>
      <c r="E1310" s="83"/>
      <c r="F1310" s="83"/>
    </row>
    <row r="1311" spans="4:6" x14ac:dyDescent="0.25">
      <c r="D1311" s="83"/>
      <c r="E1311" s="83"/>
      <c r="F1311" s="83"/>
    </row>
    <row r="1312" spans="4:6" x14ac:dyDescent="0.25">
      <c r="D1312" s="83"/>
      <c r="E1312" s="83"/>
      <c r="F1312" s="83"/>
    </row>
    <row r="1313" spans="4:6" x14ac:dyDescent="0.25">
      <c r="D1313" s="83"/>
      <c r="E1313" s="83"/>
      <c r="F1313" s="83"/>
    </row>
    <row r="1314" spans="4:6" x14ac:dyDescent="0.25">
      <c r="D1314" s="83"/>
      <c r="E1314" s="83"/>
      <c r="F1314" s="83"/>
    </row>
    <row r="1315" spans="4:6" x14ac:dyDescent="0.25">
      <c r="D1315" s="83"/>
      <c r="E1315" s="83"/>
      <c r="F1315" s="83"/>
    </row>
    <row r="1316" spans="4:6" x14ac:dyDescent="0.25">
      <c r="D1316" s="83"/>
      <c r="E1316" s="83"/>
      <c r="F1316" s="83"/>
    </row>
    <row r="1317" spans="4:6" x14ac:dyDescent="0.25">
      <c r="D1317" s="83"/>
      <c r="E1317" s="83"/>
      <c r="F1317" s="83"/>
    </row>
    <row r="1318" spans="4:6" x14ac:dyDescent="0.25">
      <c r="D1318" s="83"/>
      <c r="E1318" s="83"/>
      <c r="F1318" s="83"/>
    </row>
    <row r="1319" spans="4:6" x14ac:dyDescent="0.25">
      <c r="D1319" s="83"/>
      <c r="E1319" s="83"/>
      <c r="F1319" s="83"/>
    </row>
    <row r="1320" spans="4:6" x14ac:dyDescent="0.25">
      <c r="D1320" s="83"/>
      <c r="E1320" s="83"/>
      <c r="F1320" s="83"/>
    </row>
    <row r="1321" spans="4:6" x14ac:dyDescent="0.25">
      <c r="D1321" s="83"/>
      <c r="E1321" s="83"/>
      <c r="F1321" s="83"/>
    </row>
    <row r="1322" spans="4:6" x14ac:dyDescent="0.25">
      <c r="D1322" s="83"/>
      <c r="E1322" s="83"/>
      <c r="F1322" s="83"/>
    </row>
    <row r="1323" spans="4:6" x14ac:dyDescent="0.25">
      <c r="D1323" s="83"/>
      <c r="E1323" s="83"/>
      <c r="F1323" s="83"/>
    </row>
    <row r="1324" spans="4:6" x14ac:dyDescent="0.25">
      <c r="D1324" s="83"/>
      <c r="E1324" s="83"/>
      <c r="F1324" s="83"/>
    </row>
    <row r="1325" spans="4:6" x14ac:dyDescent="0.25">
      <c r="D1325" s="83"/>
      <c r="E1325" s="83"/>
      <c r="F1325" s="83"/>
    </row>
    <row r="1326" spans="4:6" x14ac:dyDescent="0.25">
      <c r="D1326" s="83"/>
      <c r="E1326" s="83"/>
      <c r="F1326" s="83"/>
    </row>
    <row r="1327" spans="4:6" x14ac:dyDescent="0.25">
      <c r="D1327" s="83"/>
      <c r="E1327" s="83"/>
      <c r="F1327" s="83"/>
    </row>
    <row r="1328" spans="4:6" x14ac:dyDescent="0.25">
      <c r="D1328" s="83"/>
      <c r="E1328" s="83"/>
      <c r="F1328" s="83"/>
    </row>
    <row r="1329" spans="4:6" x14ac:dyDescent="0.25">
      <c r="D1329" s="83"/>
      <c r="E1329" s="83"/>
      <c r="F1329" s="83"/>
    </row>
    <row r="1330" spans="4:6" x14ac:dyDescent="0.25">
      <c r="D1330" s="83"/>
      <c r="E1330" s="83"/>
      <c r="F1330" s="83"/>
    </row>
    <row r="1331" spans="4:6" x14ac:dyDescent="0.25">
      <c r="D1331" s="83"/>
      <c r="E1331" s="83"/>
      <c r="F1331" s="83"/>
    </row>
    <row r="1332" spans="4:6" x14ac:dyDescent="0.25">
      <c r="D1332" s="83"/>
      <c r="E1332" s="83"/>
      <c r="F1332" s="83"/>
    </row>
    <row r="1333" spans="4:6" x14ac:dyDescent="0.25">
      <c r="D1333" s="83"/>
      <c r="E1333" s="83"/>
      <c r="F1333" s="83"/>
    </row>
    <row r="1334" spans="4:6" x14ac:dyDescent="0.25">
      <c r="D1334" s="83"/>
      <c r="E1334" s="83"/>
      <c r="F1334" s="83"/>
    </row>
    <row r="1335" spans="4:6" x14ac:dyDescent="0.25">
      <c r="D1335" s="83"/>
      <c r="E1335" s="83"/>
      <c r="F1335" s="83"/>
    </row>
    <row r="1336" spans="4:6" x14ac:dyDescent="0.25">
      <c r="D1336" s="83"/>
      <c r="E1336" s="83"/>
      <c r="F1336" s="83"/>
    </row>
    <row r="1337" spans="4:6" x14ac:dyDescent="0.25">
      <c r="D1337" s="83"/>
      <c r="E1337" s="83"/>
      <c r="F1337" s="83"/>
    </row>
    <row r="1338" spans="4:6" x14ac:dyDescent="0.25">
      <c r="D1338" s="83"/>
      <c r="E1338" s="83"/>
      <c r="F1338" s="83"/>
    </row>
    <row r="1339" spans="4:6" x14ac:dyDescent="0.25">
      <c r="D1339" s="83"/>
      <c r="E1339" s="83"/>
      <c r="F1339" s="83"/>
    </row>
    <row r="1340" spans="4:6" x14ac:dyDescent="0.25">
      <c r="D1340" s="83"/>
      <c r="E1340" s="83"/>
      <c r="F1340" s="83"/>
    </row>
    <row r="1341" spans="4:6" x14ac:dyDescent="0.25">
      <c r="D1341" s="83"/>
      <c r="E1341" s="83"/>
      <c r="F1341" s="83"/>
    </row>
    <row r="1342" spans="4:6" x14ac:dyDescent="0.25">
      <c r="D1342" s="83"/>
      <c r="E1342" s="83"/>
      <c r="F1342" s="83"/>
    </row>
    <row r="1343" spans="4:6" x14ac:dyDescent="0.25">
      <c r="D1343" s="83"/>
      <c r="E1343" s="83"/>
      <c r="F1343" s="83"/>
    </row>
    <row r="1344" spans="4:6" x14ac:dyDescent="0.25">
      <c r="D1344" s="83"/>
      <c r="E1344" s="83"/>
      <c r="F1344" s="83"/>
    </row>
    <row r="1345" spans="4:6" x14ac:dyDescent="0.25">
      <c r="D1345" s="83"/>
      <c r="E1345" s="83"/>
      <c r="F1345" s="83"/>
    </row>
    <row r="1346" spans="4:6" x14ac:dyDescent="0.25">
      <c r="D1346" s="83"/>
      <c r="E1346" s="83"/>
      <c r="F1346" s="83"/>
    </row>
    <row r="1347" spans="4:6" x14ac:dyDescent="0.25">
      <c r="D1347" s="83"/>
      <c r="E1347" s="83"/>
      <c r="F1347" s="83"/>
    </row>
    <row r="1348" spans="4:6" x14ac:dyDescent="0.25">
      <c r="D1348" s="83"/>
      <c r="E1348" s="83"/>
      <c r="F1348" s="83"/>
    </row>
    <row r="1349" spans="4:6" x14ac:dyDescent="0.25">
      <c r="D1349" s="83"/>
      <c r="E1349" s="83"/>
      <c r="F1349" s="83"/>
    </row>
    <row r="1350" spans="4:6" x14ac:dyDescent="0.25">
      <c r="D1350" s="83"/>
      <c r="E1350" s="83"/>
      <c r="F1350" s="83"/>
    </row>
    <row r="1351" spans="4:6" x14ac:dyDescent="0.25">
      <c r="D1351" s="83"/>
      <c r="E1351" s="83"/>
      <c r="F1351" s="83"/>
    </row>
    <row r="1352" spans="4:6" x14ac:dyDescent="0.25">
      <c r="D1352" s="83"/>
      <c r="E1352" s="83"/>
      <c r="F1352" s="83"/>
    </row>
    <row r="1353" spans="4:6" x14ac:dyDescent="0.25">
      <c r="D1353" s="83"/>
      <c r="E1353" s="83"/>
      <c r="F1353" s="83"/>
    </row>
    <row r="1354" spans="4:6" x14ac:dyDescent="0.25">
      <c r="D1354" s="83"/>
      <c r="E1354" s="83"/>
      <c r="F1354" s="83"/>
    </row>
    <row r="1355" spans="4:6" x14ac:dyDescent="0.25">
      <c r="D1355" s="83"/>
      <c r="E1355" s="83"/>
      <c r="F1355" s="83"/>
    </row>
    <row r="1356" spans="4:6" x14ac:dyDescent="0.25">
      <c r="D1356" s="83"/>
      <c r="E1356" s="83"/>
      <c r="F1356" s="83"/>
    </row>
    <row r="1357" spans="4:6" x14ac:dyDescent="0.25">
      <c r="D1357" s="83"/>
      <c r="E1357" s="83"/>
      <c r="F1357" s="83"/>
    </row>
    <row r="1358" spans="4:6" x14ac:dyDescent="0.25">
      <c r="D1358" s="83"/>
      <c r="E1358" s="83"/>
      <c r="F1358" s="83"/>
    </row>
    <row r="1359" spans="4:6" x14ac:dyDescent="0.25">
      <c r="D1359" s="83"/>
      <c r="E1359" s="83"/>
      <c r="F1359" s="83"/>
    </row>
    <row r="1360" spans="4:6" x14ac:dyDescent="0.25">
      <c r="D1360" s="83"/>
      <c r="E1360" s="83"/>
      <c r="F1360" s="83"/>
    </row>
    <row r="1361" spans="4:6" x14ac:dyDescent="0.25">
      <c r="D1361" s="83"/>
      <c r="E1361" s="83"/>
      <c r="F1361" s="83"/>
    </row>
    <row r="1362" spans="4:6" x14ac:dyDescent="0.25">
      <c r="D1362" s="83"/>
      <c r="E1362" s="83"/>
      <c r="F1362" s="83"/>
    </row>
    <row r="1363" spans="4:6" x14ac:dyDescent="0.25">
      <c r="D1363" s="83"/>
      <c r="E1363" s="83"/>
      <c r="F1363" s="83"/>
    </row>
    <row r="1364" spans="4:6" x14ac:dyDescent="0.25">
      <c r="D1364" s="83"/>
      <c r="E1364" s="83"/>
      <c r="F1364" s="83"/>
    </row>
    <row r="1365" spans="4:6" x14ac:dyDescent="0.25">
      <c r="D1365" s="83"/>
      <c r="E1365" s="83"/>
      <c r="F1365" s="83"/>
    </row>
    <row r="1366" spans="4:6" x14ac:dyDescent="0.25">
      <c r="D1366" s="83"/>
      <c r="E1366" s="83"/>
      <c r="F1366" s="83"/>
    </row>
    <row r="1367" spans="4:6" x14ac:dyDescent="0.25">
      <c r="D1367" s="83"/>
      <c r="E1367" s="83"/>
      <c r="F1367" s="83"/>
    </row>
    <row r="1368" spans="4:6" x14ac:dyDescent="0.25">
      <c r="D1368" s="83"/>
      <c r="E1368" s="83"/>
      <c r="F1368" s="83"/>
    </row>
    <row r="1369" spans="4:6" x14ac:dyDescent="0.25">
      <c r="D1369" s="83"/>
      <c r="E1369" s="83"/>
      <c r="F1369" s="83"/>
    </row>
    <row r="1370" spans="4:6" x14ac:dyDescent="0.25">
      <c r="D1370" s="83"/>
      <c r="E1370" s="83"/>
      <c r="F1370" s="83"/>
    </row>
    <row r="1371" spans="4:6" x14ac:dyDescent="0.25">
      <c r="D1371" s="83"/>
      <c r="E1371" s="83"/>
      <c r="F1371" s="83"/>
    </row>
    <row r="1372" spans="4:6" x14ac:dyDescent="0.25">
      <c r="D1372" s="83"/>
      <c r="E1372" s="83"/>
      <c r="F1372" s="83"/>
    </row>
    <row r="1373" spans="4:6" x14ac:dyDescent="0.25">
      <c r="D1373" s="83"/>
      <c r="E1373" s="83"/>
      <c r="F1373" s="83"/>
    </row>
    <row r="1374" spans="4:6" x14ac:dyDescent="0.25">
      <c r="D1374" s="83"/>
      <c r="E1374" s="83"/>
      <c r="F1374" s="83"/>
    </row>
    <row r="1375" spans="4:6" x14ac:dyDescent="0.25">
      <c r="D1375" s="83"/>
      <c r="E1375" s="83"/>
      <c r="F1375" s="83"/>
    </row>
    <row r="1376" spans="4:6" x14ac:dyDescent="0.25">
      <c r="D1376" s="83"/>
      <c r="E1376" s="83"/>
      <c r="F1376" s="83"/>
    </row>
    <row r="1377" spans="4:6" x14ac:dyDescent="0.25">
      <c r="D1377" s="83"/>
      <c r="E1377" s="83"/>
      <c r="F1377" s="83"/>
    </row>
    <row r="1378" spans="4:6" x14ac:dyDescent="0.25">
      <c r="D1378" s="83"/>
      <c r="E1378" s="83"/>
      <c r="F1378" s="83"/>
    </row>
    <row r="1379" spans="4:6" x14ac:dyDescent="0.25">
      <c r="D1379" s="83"/>
      <c r="E1379" s="83"/>
      <c r="F1379" s="83"/>
    </row>
    <row r="1380" spans="4:6" x14ac:dyDescent="0.25">
      <c r="D1380" s="83"/>
      <c r="E1380" s="83"/>
      <c r="F1380" s="83"/>
    </row>
    <row r="1381" spans="4:6" x14ac:dyDescent="0.25">
      <c r="D1381" s="83"/>
      <c r="E1381" s="83"/>
      <c r="F1381" s="83"/>
    </row>
    <row r="1382" spans="4:6" x14ac:dyDescent="0.25">
      <c r="D1382" s="83"/>
      <c r="E1382" s="83"/>
      <c r="F1382" s="83"/>
    </row>
    <row r="1383" spans="4:6" x14ac:dyDescent="0.25">
      <c r="D1383" s="83"/>
      <c r="E1383" s="83"/>
      <c r="F1383" s="83"/>
    </row>
    <row r="1384" spans="4:6" x14ac:dyDescent="0.25">
      <c r="D1384" s="83"/>
      <c r="E1384" s="83"/>
      <c r="F1384" s="83"/>
    </row>
    <row r="1385" spans="4:6" x14ac:dyDescent="0.25">
      <c r="D1385" s="83"/>
      <c r="E1385" s="83"/>
      <c r="F1385" s="83"/>
    </row>
    <row r="1386" spans="4:6" x14ac:dyDescent="0.25">
      <c r="D1386" s="83"/>
      <c r="E1386" s="83"/>
      <c r="F1386" s="83"/>
    </row>
    <row r="1387" spans="4:6" x14ac:dyDescent="0.25">
      <c r="D1387" s="83"/>
      <c r="E1387" s="83"/>
      <c r="F1387" s="83"/>
    </row>
    <row r="1388" spans="4:6" x14ac:dyDescent="0.25">
      <c r="D1388" s="83"/>
      <c r="E1388" s="83"/>
      <c r="F1388" s="83"/>
    </row>
    <row r="1389" spans="4:6" x14ac:dyDescent="0.25">
      <c r="D1389" s="83"/>
      <c r="E1389" s="83"/>
      <c r="F1389" s="83"/>
    </row>
    <row r="1390" spans="4:6" x14ac:dyDescent="0.25">
      <c r="D1390" s="83"/>
      <c r="E1390" s="83"/>
      <c r="F1390" s="83"/>
    </row>
    <row r="1391" spans="4:6" x14ac:dyDescent="0.25">
      <c r="D1391" s="83"/>
      <c r="E1391" s="83"/>
      <c r="F1391" s="83"/>
    </row>
    <row r="1392" spans="4:6" x14ac:dyDescent="0.25">
      <c r="D1392" s="83"/>
      <c r="E1392" s="83"/>
      <c r="F1392" s="83"/>
    </row>
    <row r="1393" spans="4:6" x14ac:dyDescent="0.25">
      <c r="D1393" s="83"/>
      <c r="E1393" s="83"/>
      <c r="F1393" s="83"/>
    </row>
    <row r="1394" spans="4:6" x14ac:dyDescent="0.25">
      <c r="D1394" s="83"/>
      <c r="E1394" s="83"/>
      <c r="F1394" s="83"/>
    </row>
    <row r="1395" spans="4:6" x14ac:dyDescent="0.25">
      <c r="D1395" s="83"/>
      <c r="E1395" s="83"/>
      <c r="F1395" s="83"/>
    </row>
    <row r="1396" spans="4:6" x14ac:dyDescent="0.25">
      <c r="D1396" s="83"/>
      <c r="E1396" s="83"/>
      <c r="F1396" s="83"/>
    </row>
    <row r="1397" spans="4:6" x14ac:dyDescent="0.25">
      <c r="D1397" s="83"/>
      <c r="E1397" s="83"/>
      <c r="F1397" s="83"/>
    </row>
    <row r="1398" spans="4:6" x14ac:dyDescent="0.25">
      <c r="D1398" s="83"/>
      <c r="E1398" s="83"/>
      <c r="F1398" s="83"/>
    </row>
    <row r="1399" spans="4:6" x14ac:dyDescent="0.25">
      <c r="D1399" s="83"/>
      <c r="E1399" s="83"/>
      <c r="F1399" s="83"/>
    </row>
    <row r="1400" spans="4:6" x14ac:dyDescent="0.25">
      <c r="D1400" s="83"/>
      <c r="E1400" s="83"/>
      <c r="F1400" s="83"/>
    </row>
    <row r="1401" spans="4:6" x14ac:dyDescent="0.25">
      <c r="D1401" s="83"/>
      <c r="E1401" s="83"/>
      <c r="F1401" s="83"/>
    </row>
    <row r="1402" spans="4:6" x14ac:dyDescent="0.25">
      <c r="D1402" s="83"/>
      <c r="E1402" s="83"/>
      <c r="F1402" s="83"/>
    </row>
    <row r="1403" spans="4:6" x14ac:dyDescent="0.25">
      <c r="D1403" s="83"/>
      <c r="E1403" s="83"/>
      <c r="F1403" s="83"/>
    </row>
    <row r="1404" spans="4:6" x14ac:dyDescent="0.25">
      <c r="D1404" s="83"/>
      <c r="E1404" s="83"/>
      <c r="F1404" s="83"/>
    </row>
    <row r="1405" spans="4:6" x14ac:dyDescent="0.25">
      <c r="D1405" s="83"/>
      <c r="E1405" s="83"/>
      <c r="F1405" s="83"/>
    </row>
    <row r="1406" spans="4:6" x14ac:dyDescent="0.25">
      <c r="D1406" s="83"/>
      <c r="E1406" s="83"/>
      <c r="F1406" s="83"/>
    </row>
    <row r="1407" spans="4:6" x14ac:dyDescent="0.25">
      <c r="D1407" s="83"/>
      <c r="E1407" s="83"/>
      <c r="F1407" s="83"/>
    </row>
    <row r="1408" spans="4:6" x14ac:dyDescent="0.25">
      <c r="D1408" s="83"/>
      <c r="E1408" s="83"/>
      <c r="F1408" s="83"/>
    </row>
    <row r="1409" spans="4:6" x14ac:dyDescent="0.25">
      <c r="D1409" s="83"/>
      <c r="E1409" s="83"/>
      <c r="F1409" s="83"/>
    </row>
    <row r="1410" spans="4:6" x14ac:dyDescent="0.25">
      <c r="D1410" s="83"/>
      <c r="E1410" s="83"/>
      <c r="F1410" s="83"/>
    </row>
    <row r="1411" spans="4:6" x14ac:dyDescent="0.25">
      <c r="D1411" s="83"/>
      <c r="E1411" s="83"/>
      <c r="F1411" s="83"/>
    </row>
    <row r="1412" spans="4:6" x14ac:dyDescent="0.25">
      <c r="D1412" s="83"/>
      <c r="E1412" s="83"/>
      <c r="F1412" s="83"/>
    </row>
    <row r="1413" spans="4:6" x14ac:dyDescent="0.25">
      <c r="D1413" s="83"/>
      <c r="E1413" s="83"/>
      <c r="F1413" s="83"/>
    </row>
    <row r="1414" spans="4:6" x14ac:dyDescent="0.25">
      <c r="D1414" s="83"/>
      <c r="E1414" s="83"/>
      <c r="F1414" s="83"/>
    </row>
    <row r="1415" spans="4:6" x14ac:dyDescent="0.25">
      <c r="D1415" s="83"/>
      <c r="E1415" s="83"/>
      <c r="F1415" s="83"/>
    </row>
    <row r="1416" spans="4:6" x14ac:dyDescent="0.25">
      <c r="D1416" s="83"/>
      <c r="E1416" s="83"/>
      <c r="F1416" s="83"/>
    </row>
    <row r="1417" spans="4:6" x14ac:dyDescent="0.25">
      <c r="D1417" s="83"/>
      <c r="E1417" s="83"/>
      <c r="F1417" s="83"/>
    </row>
    <row r="1418" spans="4:6" x14ac:dyDescent="0.25">
      <c r="D1418" s="83"/>
      <c r="E1418" s="83"/>
      <c r="F1418" s="83"/>
    </row>
    <row r="1419" spans="4:6" x14ac:dyDescent="0.25">
      <c r="D1419" s="83"/>
      <c r="E1419" s="83"/>
      <c r="F1419" s="83"/>
    </row>
    <row r="1420" spans="4:6" x14ac:dyDescent="0.25">
      <c r="D1420" s="83"/>
      <c r="E1420" s="83"/>
      <c r="F1420" s="83"/>
    </row>
    <row r="1421" spans="4:6" x14ac:dyDescent="0.25">
      <c r="D1421" s="83"/>
      <c r="E1421" s="83"/>
      <c r="F1421" s="83"/>
    </row>
    <row r="1422" spans="4:6" x14ac:dyDescent="0.25">
      <c r="D1422" s="83"/>
      <c r="E1422" s="83"/>
      <c r="F1422" s="83"/>
    </row>
    <row r="1423" spans="4:6" x14ac:dyDescent="0.25">
      <c r="D1423" s="83"/>
      <c r="E1423" s="83"/>
      <c r="F1423" s="83"/>
    </row>
    <row r="1424" spans="4:6" x14ac:dyDescent="0.25">
      <c r="D1424" s="83"/>
      <c r="E1424" s="83"/>
      <c r="F1424" s="83"/>
    </row>
    <row r="1425" spans="4:6" x14ac:dyDescent="0.25">
      <c r="D1425" s="83"/>
      <c r="E1425" s="83"/>
      <c r="F1425" s="83"/>
    </row>
    <row r="1426" spans="4:6" x14ac:dyDescent="0.25">
      <c r="D1426" s="83"/>
      <c r="E1426" s="83"/>
      <c r="F1426" s="83"/>
    </row>
    <row r="1427" spans="4:6" x14ac:dyDescent="0.25">
      <c r="D1427" s="83"/>
      <c r="E1427" s="83"/>
      <c r="F1427" s="83"/>
    </row>
    <row r="1428" spans="4:6" x14ac:dyDescent="0.25">
      <c r="D1428" s="83"/>
      <c r="E1428" s="83"/>
      <c r="F1428" s="83"/>
    </row>
    <row r="1429" spans="4:6" x14ac:dyDescent="0.25">
      <c r="D1429" s="83"/>
      <c r="E1429" s="83"/>
      <c r="F1429" s="83"/>
    </row>
    <row r="1430" spans="4:6" x14ac:dyDescent="0.25">
      <c r="D1430" s="83"/>
      <c r="E1430" s="83"/>
      <c r="F1430" s="83"/>
    </row>
    <row r="1431" spans="4:6" x14ac:dyDescent="0.25">
      <c r="D1431" s="83"/>
      <c r="E1431" s="83"/>
      <c r="F1431" s="83"/>
    </row>
    <row r="1432" spans="4:6" x14ac:dyDescent="0.25">
      <c r="D1432" s="83"/>
      <c r="E1432" s="83"/>
      <c r="F1432" s="83"/>
    </row>
    <row r="1433" spans="4:6" x14ac:dyDescent="0.25">
      <c r="D1433" s="83"/>
      <c r="E1433" s="83"/>
      <c r="F1433" s="83"/>
    </row>
    <row r="1434" spans="4:6" x14ac:dyDescent="0.25">
      <c r="D1434" s="83"/>
      <c r="E1434" s="83"/>
      <c r="F1434" s="83"/>
    </row>
    <row r="1435" spans="4:6" x14ac:dyDescent="0.25">
      <c r="D1435" s="83"/>
      <c r="E1435" s="83"/>
      <c r="F1435" s="83"/>
    </row>
    <row r="1436" spans="4:6" x14ac:dyDescent="0.25">
      <c r="D1436" s="83"/>
      <c r="E1436" s="83"/>
      <c r="F1436" s="83"/>
    </row>
    <row r="1437" spans="4:6" x14ac:dyDescent="0.25">
      <c r="D1437" s="83"/>
      <c r="E1437" s="83"/>
      <c r="F1437" s="83"/>
    </row>
    <row r="1438" spans="4:6" x14ac:dyDescent="0.25">
      <c r="D1438" s="83"/>
      <c r="E1438" s="83"/>
      <c r="F1438" s="83"/>
    </row>
    <row r="1439" spans="4:6" x14ac:dyDescent="0.25">
      <c r="D1439" s="83"/>
      <c r="E1439" s="83"/>
      <c r="F1439" s="83"/>
    </row>
    <row r="1440" spans="4:6" x14ac:dyDescent="0.25">
      <c r="D1440" s="83"/>
      <c r="E1440" s="83"/>
      <c r="F1440" s="83"/>
    </row>
    <row r="1441" spans="4:6" x14ac:dyDescent="0.25">
      <c r="D1441" s="83"/>
      <c r="E1441" s="83"/>
      <c r="F1441" s="83"/>
    </row>
    <row r="1442" spans="4:6" x14ac:dyDescent="0.25">
      <c r="D1442" s="83"/>
      <c r="E1442" s="83"/>
      <c r="F1442" s="83"/>
    </row>
    <row r="1443" spans="4:6" x14ac:dyDescent="0.25">
      <c r="D1443" s="83"/>
      <c r="E1443" s="83"/>
      <c r="F1443" s="83"/>
    </row>
    <row r="1444" spans="4:6" x14ac:dyDescent="0.25">
      <c r="D1444" s="83"/>
      <c r="E1444" s="83"/>
      <c r="F1444" s="83"/>
    </row>
    <row r="1445" spans="4:6" x14ac:dyDescent="0.25">
      <c r="D1445" s="83"/>
      <c r="E1445" s="83"/>
      <c r="F1445" s="83"/>
    </row>
    <row r="1446" spans="4:6" x14ac:dyDescent="0.25">
      <c r="D1446" s="83"/>
      <c r="E1446" s="83"/>
      <c r="F1446" s="83"/>
    </row>
    <row r="1447" spans="4:6" x14ac:dyDescent="0.25">
      <c r="D1447" s="83"/>
      <c r="E1447" s="83"/>
      <c r="F1447" s="83"/>
    </row>
    <row r="1448" spans="4:6" x14ac:dyDescent="0.25">
      <c r="D1448" s="83"/>
      <c r="E1448" s="83"/>
      <c r="F1448" s="83"/>
    </row>
    <row r="1449" spans="4:6" x14ac:dyDescent="0.25">
      <c r="D1449" s="83"/>
      <c r="E1449" s="83"/>
      <c r="F1449" s="83"/>
    </row>
    <row r="1450" spans="4:6" x14ac:dyDescent="0.25">
      <c r="D1450" s="83"/>
      <c r="E1450" s="83"/>
      <c r="F1450" s="83"/>
    </row>
    <row r="1451" spans="4:6" x14ac:dyDescent="0.25">
      <c r="D1451" s="83"/>
      <c r="E1451" s="83"/>
      <c r="F1451" s="83"/>
    </row>
    <row r="1452" spans="4:6" x14ac:dyDescent="0.25">
      <c r="D1452" s="83"/>
      <c r="E1452" s="83"/>
      <c r="F1452" s="83"/>
    </row>
    <row r="1453" spans="4:6" x14ac:dyDescent="0.25">
      <c r="D1453" s="83"/>
      <c r="E1453" s="83"/>
      <c r="F1453" s="83"/>
    </row>
    <row r="1454" spans="4:6" x14ac:dyDescent="0.25">
      <c r="D1454" s="83"/>
      <c r="E1454" s="83"/>
      <c r="F1454" s="83"/>
    </row>
    <row r="1455" spans="4:6" x14ac:dyDescent="0.25">
      <c r="D1455" s="83"/>
      <c r="E1455" s="83"/>
      <c r="F1455" s="83"/>
    </row>
    <row r="1456" spans="4:6" x14ac:dyDescent="0.25">
      <c r="D1456" s="83"/>
      <c r="E1456" s="83"/>
      <c r="F1456" s="83"/>
    </row>
    <row r="1457" spans="4:6" x14ac:dyDescent="0.25">
      <c r="D1457" s="83"/>
      <c r="E1457" s="83"/>
      <c r="F1457" s="83"/>
    </row>
    <row r="1458" spans="4:6" x14ac:dyDescent="0.25">
      <c r="D1458" s="83"/>
      <c r="E1458" s="83"/>
      <c r="F1458" s="83"/>
    </row>
    <row r="1459" spans="4:6" x14ac:dyDescent="0.25">
      <c r="D1459" s="83"/>
      <c r="E1459" s="83"/>
      <c r="F1459" s="83"/>
    </row>
    <row r="1460" spans="4:6" x14ac:dyDescent="0.25">
      <c r="D1460" s="83"/>
      <c r="E1460" s="83"/>
      <c r="F1460" s="83"/>
    </row>
    <row r="1461" spans="4:6" x14ac:dyDescent="0.25">
      <c r="D1461" s="83"/>
      <c r="E1461" s="83"/>
      <c r="F1461" s="83"/>
    </row>
    <row r="1462" spans="4:6" x14ac:dyDescent="0.25">
      <c r="D1462" s="83"/>
      <c r="E1462" s="83"/>
      <c r="F1462" s="83"/>
    </row>
    <row r="1463" spans="4:6" x14ac:dyDescent="0.25">
      <c r="D1463" s="83"/>
      <c r="E1463" s="83"/>
      <c r="F1463" s="83"/>
    </row>
    <row r="1464" spans="4:6" x14ac:dyDescent="0.25">
      <c r="D1464" s="83"/>
      <c r="E1464" s="83"/>
      <c r="F1464" s="83"/>
    </row>
    <row r="1465" spans="4:6" x14ac:dyDescent="0.25">
      <c r="D1465" s="83"/>
      <c r="E1465" s="83"/>
      <c r="F1465" s="83"/>
    </row>
    <row r="1466" spans="4:6" x14ac:dyDescent="0.25">
      <c r="D1466" s="83"/>
      <c r="E1466" s="83"/>
      <c r="F1466" s="83"/>
    </row>
    <row r="1467" spans="4:6" x14ac:dyDescent="0.25">
      <c r="D1467" s="83"/>
      <c r="E1467" s="83"/>
      <c r="F1467" s="83"/>
    </row>
    <row r="1468" spans="4:6" x14ac:dyDescent="0.25">
      <c r="D1468" s="83"/>
      <c r="E1468" s="83"/>
      <c r="F1468" s="83"/>
    </row>
    <row r="1469" spans="4:6" x14ac:dyDescent="0.25">
      <c r="D1469" s="83"/>
      <c r="E1469" s="83"/>
      <c r="F1469" s="83"/>
    </row>
    <row r="1470" spans="4:6" x14ac:dyDescent="0.25">
      <c r="D1470" s="83"/>
      <c r="E1470" s="83"/>
      <c r="F1470" s="83"/>
    </row>
    <row r="1471" spans="4:6" x14ac:dyDescent="0.25">
      <c r="D1471" s="83"/>
      <c r="E1471" s="83"/>
      <c r="F1471" s="83"/>
    </row>
    <row r="1472" spans="4:6" x14ac:dyDescent="0.25">
      <c r="D1472" s="83"/>
      <c r="E1472" s="83"/>
      <c r="F1472" s="83"/>
    </row>
    <row r="1473" spans="4:6" x14ac:dyDescent="0.25">
      <c r="D1473" s="83"/>
      <c r="E1473" s="83"/>
      <c r="F1473" s="83"/>
    </row>
    <row r="1474" spans="4:6" x14ac:dyDescent="0.25">
      <c r="D1474" s="83"/>
      <c r="E1474" s="83"/>
      <c r="F1474" s="83"/>
    </row>
    <row r="1475" spans="4:6" x14ac:dyDescent="0.25">
      <c r="D1475" s="83"/>
      <c r="E1475" s="83"/>
      <c r="F1475" s="83"/>
    </row>
    <row r="1476" spans="4:6" x14ac:dyDescent="0.25">
      <c r="D1476" s="83"/>
      <c r="E1476" s="83"/>
      <c r="F1476" s="83"/>
    </row>
    <row r="1477" spans="4:6" x14ac:dyDescent="0.25">
      <c r="D1477" s="83"/>
      <c r="E1477" s="83"/>
      <c r="F1477" s="83"/>
    </row>
    <row r="1478" spans="4:6" x14ac:dyDescent="0.25">
      <c r="D1478" s="83"/>
      <c r="E1478" s="83"/>
      <c r="F1478" s="83"/>
    </row>
    <row r="1479" spans="4:6" x14ac:dyDescent="0.25">
      <c r="D1479" s="83"/>
      <c r="E1479" s="83"/>
      <c r="F1479" s="83"/>
    </row>
    <row r="1480" spans="4:6" x14ac:dyDescent="0.25">
      <c r="D1480" s="83"/>
      <c r="E1480" s="83"/>
      <c r="F1480" s="83"/>
    </row>
    <row r="1481" spans="4:6" x14ac:dyDescent="0.25">
      <c r="D1481" s="83"/>
      <c r="E1481" s="83"/>
      <c r="F1481" s="83"/>
    </row>
    <row r="1482" spans="4:6" x14ac:dyDescent="0.25">
      <c r="D1482" s="83"/>
      <c r="E1482" s="83"/>
      <c r="F1482" s="83"/>
    </row>
    <row r="1483" spans="4:6" x14ac:dyDescent="0.25">
      <c r="D1483" s="83"/>
      <c r="E1483" s="83"/>
      <c r="F1483" s="83"/>
    </row>
    <row r="1484" spans="4:6" x14ac:dyDescent="0.25">
      <c r="D1484" s="83"/>
      <c r="E1484" s="83"/>
      <c r="F1484" s="83"/>
    </row>
    <row r="1485" spans="4:6" x14ac:dyDescent="0.25">
      <c r="D1485" s="83"/>
      <c r="E1485" s="83"/>
      <c r="F1485" s="83"/>
    </row>
    <row r="1486" spans="4:6" x14ac:dyDescent="0.25">
      <c r="D1486" s="83"/>
      <c r="E1486" s="83"/>
      <c r="F1486" s="83"/>
    </row>
    <row r="1487" spans="4:6" x14ac:dyDescent="0.25">
      <c r="D1487" s="83"/>
      <c r="E1487" s="83"/>
      <c r="F1487" s="83"/>
    </row>
    <row r="1488" spans="4:6" x14ac:dyDescent="0.25">
      <c r="D1488" s="83"/>
      <c r="E1488" s="83"/>
      <c r="F1488" s="83"/>
    </row>
    <row r="1489" spans="4:6" x14ac:dyDescent="0.25">
      <c r="D1489" s="83"/>
      <c r="E1489" s="83"/>
      <c r="F1489" s="83"/>
    </row>
    <row r="1490" spans="4:6" x14ac:dyDescent="0.25">
      <c r="D1490" s="83"/>
      <c r="E1490" s="83"/>
      <c r="F1490" s="83"/>
    </row>
    <row r="1491" spans="4:6" x14ac:dyDescent="0.25">
      <c r="D1491" s="83"/>
      <c r="E1491" s="83"/>
      <c r="F1491" s="83"/>
    </row>
    <row r="1492" spans="4:6" x14ac:dyDescent="0.25">
      <c r="D1492" s="83"/>
      <c r="E1492" s="83"/>
      <c r="F1492" s="83"/>
    </row>
    <row r="1493" spans="4:6" x14ac:dyDescent="0.25">
      <c r="D1493" s="83"/>
      <c r="E1493" s="83"/>
      <c r="F1493" s="83"/>
    </row>
    <row r="1494" spans="4:6" x14ac:dyDescent="0.25">
      <c r="D1494" s="83"/>
      <c r="E1494" s="83"/>
      <c r="F1494" s="83"/>
    </row>
    <row r="1495" spans="4:6" x14ac:dyDescent="0.25">
      <c r="D1495" s="83"/>
      <c r="E1495" s="83"/>
      <c r="F1495" s="83"/>
    </row>
    <row r="1496" spans="4:6" x14ac:dyDescent="0.25">
      <c r="D1496" s="83"/>
      <c r="E1496" s="83"/>
      <c r="F1496" s="83"/>
    </row>
    <row r="1497" spans="4:6" x14ac:dyDescent="0.25">
      <c r="D1497" s="83"/>
      <c r="E1497" s="83"/>
      <c r="F1497" s="83"/>
    </row>
    <row r="1498" spans="4:6" x14ac:dyDescent="0.25">
      <c r="D1498" s="83"/>
      <c r="E1498" s="83"/>
      <c r="F1498" s="83"/>
    </row>
    <row r="1499" spans="4:6" x14ac:dyDescent="0.25">
      <c r="D1499" s="83"/>
      <c r="E1499" s="83"/>
      <c r="F1499" s="83"/>
    </row>
    <row r="1500" spans="4:6" x14ac:dyDescent="0.25">
      <c r="D1500" s="83"/>
      <c r="E1500" s="83"/>
      <c r="F1500" s="83"/>
    </row>
    <row r="1501" spans="4:6" x14ac:dyDescent="0.25">
      <c r="D1501" s="83"/>
      <c r="E1501" s="83"/>
      <c r="F1501" s="83"/>
    </row>
    <row r="1502" spans="4:6" x14ac:dyDescent="0.25">
      <c r="D1502" s="83"/>
      <c r="E1502" s="83"/>
      <c r="F1502" s="83"/>
    </row>
    <row r="1503" spans="4:6" x14ac:dyDescent="0.25">
      <c r="D1503" s="83"/>
      <c r="E1503" s="83"/>
      <c r="F1503" s="83"/>
    </row>
    <row r="1504" spans="4:6" x14ac:dyDescent="0.25">
      <c r="D1504" s="83"/>
      <c r="E1504" s="83"/>
      <c r="F1504" s="83"/>
    </row>
    <row r="1505" spans="4:6" x14ac:dyDescent="0.25">
      <c r="D1505" s="83"/>
      <c r="E1505" s="83"/>
      <c r="F1505" s="83"/>
    </row>
    <row r="1506" spans="4:6" x14ac:dyDescent="0.25">
      <c r="D1506" s="83"/>
      <c r="E1506" s="83"/>
      <c r="F1506" s="83"/>
    </row>
    <row r="1507" spans="4:6" x14ac:dyDescent="0.25">
      <c r="D1507" s="83"/>
      <c r="E1507" s="83"/>
      <c r="F1507" s="83"/>
    </row>
    <row r="1508" spans="4:6" x14ac:dyDescent="0.25">
      <c r="D1508" s="83"/>
      <c r="E1508" s="83"/>
      <c r="F1508" s="83"/>
    </row>
    <row r="1509" spans="4:6" x14ac:dyDescent="0.25">
      <c r="D1509" s="83"/>
      <c r="E1509" s="83"/>
      <c r="F1509" s="83"/>
    </row>
    <row r="1510" spans="4:6" x14ac:dyDescent="0.25">
      <c r="D1510" s="83"/>
      <c r="E1510" s="83"/>
      <c r="F1510" s="83"/>
    </row>
    <row r="1511" spans="4:6" x14ac:dyDescent="0.25">
      <c r="D1511" s="83"/>
      <c r="E1511" s="83"/>
      <c r="F1511" s="83"/>
    </row>
    <row r="1512" spans="4:6" x14ac:dyDescent="0.25">
      <c r="D1512" s="83"/>
      <c r="E1512" s="83"/>
      <c r="F1512" s="83"/>
    </row>
    <row r="1513" spans="4:6" x14ac:dyDescent="0.25">
      <c r="D1513" s="83"/>
      <c r="E1513" s="83"/>
      <c r="F1513" s="83"/>
    </row>
    <row r="1514" spans="4:6" x14ac:dyDescent="0.25">
      <c r="D1514" s="83"/>
      <c r="E1514" s="83"/>
      <c r="F1514" s="83"/>
    </row>
    <row r="1515" spans="4:6" x14ac:dyDescent="0.25">
      <c r="D1515" s="83"/>
      <c r="E1515" s="83"/>
      <c r="F1515" s="83"/>
    </row>
    <row r="1516" spans="4:6" x14ac:dyDescent="0.25">
      <c r="D1516" s="83"/>
      <c r="E1516" s="83"/>
      <c r="F1516" s="83"/>
    </row>
    <row r="1517" spans="4:6" x14ac:dyDescent="0.25">
      <c r="D1517" s="83"/>
      <c r="E1517" s="83"/>
      <c r="F1517" s="83"/>
    </row>
    <row r="1518" spans="4:6" x14ac:dyDescent="0.25">
      <c r="D1518" s="83"/>
      <c r="E1518" s="83"/>
      <c r="F1518" s="83"/>
    </row>
    <row r="1519" spans="4:6" x14ac:dyDescent="0.25">
      <c r="D1519" s="83"/>
      <c r="E1519" s="83"/>
      <c r="F1519" s="83"/>
    </row>
    <row r="1520" spans="4:6" x14ac:dyDescent="0.25">
      <c r="D1520" s="83"/>
      <c r="E1520" s="83"/>
      <c r="F1520" s="83"/>
    </row>
    <row r="1521" spans="4:6" x14ac:dyDescent="0.25">
      <c r="D1521" s="83"/>
      <c r="E1521" s="83"/>
      <c r="F1521" s="83"/>
    </row>
    <row r="1522" spans="4:6" x14ac:dyDescent="0.25">
      <c r="D1522" s="83"/>
      <c r="E1522" s="83"/>
      <c r="F1522" s="83"/>
    </row>
    <row r="1523" spans="4:6" x14ac:dyDescent="0.25">
      <c r="D1523" s="83"/>
      <c r="E1523" s="83"/>
      <c r="F1523" s="83"/>
    </row>
    <row r="1524" spans="4:6" x14ac:dyDescent="0.25">
      <c r="D1524" s="83"/>
      <c r="E1524" s="83"/>
      <c r="F1524" s="83"/>
    </row>
    <row r="1525" spans="4:6" x14ac:dyDescent="0.25">
      <c r="D1525" s="83"/>
      <c r="E1525" s="83"/>
      <c r="F1525" s="83"/>
    </row>
    <row r="1526" spans="4:6" x14ac:dyDescent="0.25">
      <c r="D1526" s="83"/>
      <c r="E1526" s="83"/>
      <c r="F1526" s="83"/>
    </row>
    <row r="1527" spans="4:6" x14ac:dyDescent="0.25">
      <c r="D1527" s="83"/>
      <c r="E1527" s="83"/>
      <c r="F1527" s="83"/>
    </row>
    <row r="1528" spans="4:6" x14ac:dyDescent="0.25">
      <c r="D1528" s="83"/>
      <c r="E1528" s="83"/>
      <c r="F1528" s="83"/>
    </row>
    <row r="1529" spans="4:6" x14ac:dyDescent="0.25">
      <c r="D1529" s="83"/>
      <c r="E1529" s="83"/>
      <c r="F1529" s="83"/>
    </row>
    <row r="1530" spans="4:6" x14ac:dyDescent="0.25">
      <c r="D1530" s="83"/>
      <c r="E1530" s="83"/>
      <c r="F1530" s="83"/>
    </row>
    <row r="1531" spans="4:6" x14ac:dyDescent="0.25">
      <c r="D1531" s="83"/>
      <c r="E1531" s="83"/>
      <c r="F1531" s="83"/>
    </row>
    <row r="1532" spans="4:6" x14ac:dyDescent="0.25">
      <c r="D1532" s="83"/>
      <c r="E1532" s="83"/>
      <c r="F1532" s="83"/>
    </row>
    <row r="1533" spans="4:6" x14ac:dyDescent="0.25">
      <c r="D1533" s="83"/>
      <c r="E1533" s="83"/>
      <c r="F1533" s="83"/>
    </row>
    <row r="1534" spans="4:6" x14ac:dyDescent="0.25">
      <c r="D1534" s="83"/>
      <c r="E1534" s="83"/>
      <c r="F1534" s="83"/>
    </row>
    <row r="1535" spans="4:6" x14ac:dyDescent="0.25">
      <c r="D1535" s="83"/>
      <c r="E1535" s="83"/>
      <c r="F1535" s="83"/>
    </row>
    <row r="1536" spans="4:6" x14ac:dyDescent="0.25">
      <c r="D1536" s="83"/>
      <c r="E1536" s="83"/>
      <c r="F1536" s="83"/>
    </row>
    <row r="1537" spans="4:6" x14ac:dyDescent="0.25">
      <c r="D1537" s="83"/>
      <c r="E1537" s="83"/>
      <c r="F1537" s="83"/>
    </row>
    <row r="1538" spans="4:6" x14ac:dyDescent="0.25">
      <c r="D1538" s="83"/>
      <c r="E1538" s="83"/>
      <c r="F1538" s="83"/>
    </row>
    <row r="1539" spans="4:6" x14ac:dyDescent="0.25">
      <c r="D1539" s="83"/>
      <c r="E1539" s="83"/>
      <c r="F1539" s="83"/>
    </row>
    <row r="1540" spans="4:6" x14ac:dyDescent="0.25">
      <c r="D1540" s="83"/>
      <c r="E1540" s="83"/>
      <c r="F1540" s="83"/>
    </row>
    <row r="1541" spans="4:6" x14ac:dyDescent="0.25">
      <c r="D1541" s="83"/>
      <c r="E1541" s="83"/>
      <c r="F1541" s="83"/>
    </row>
    <row r="1542" spans="4:6" x14ac:dyDescent="0.25">
      <c r="D1542" s="83"/>
      <c r="E1542" s="83"/>
      <c r="F1542" s="83"/>
    </row>
    <row r="1543" spans="4:6" x14ac:dyDescent="0.25">
      <c r="D1543" s="83"/>
      <c r="E1543" s="83"/>
      <c r="F1543" s="83"/>
    </row>
    <row r="1544" spans="4:6" x14ac:dyDescent="0.25">
      <c r="D1544" s="83"/>
      <c r="E1544" s="83"/>
      <c r="F1544" s="83"/>
    </row>
    <row r="1545" spans="4:6" x14ac:dyDescent="0.25">
      <c r="D1545" s="83"/>
      <c r="E1545" s="83"/>
      <c r="F1545" s="83"/>
    </row>
    <row r="1546" spans="4:6" x14ac:dyDescent="0.25">
      <c r="D1546" s="83"/>
      <c r="E1546" s="83"/>
      <c r="F1546" s="83"/>
    </row>
    <row r="1547" spans="4:6" x14ac:dyDescent="0.25">
      <c r="D1547" s="83"/>
      <c r="E1547" s="83"/>
      <c r="F1547" s="83"/>
    </row>
    <row r="1548" spans="4:6" x14ac:dyDescent="0.25">
      <c r="D1548" s="83"/>
      <c r="E1548" s="83"/>
      <c r="F1548" s="83"/>
    </row>
    <row r="1549" spans="4:6" x14ac:dyDescent="0.25">
      <c r="D1549" s="83"/>
      <c r="E1549" s="83"/>
      <c r="F1549" s="83"/>
    </row>
    <row r="1550" spans="4:6" x14ac:dyDescent="0.25">
      <c r="D1550" s="83"/>
      <c r="E1550" s="83"/>
      <c r="F1550" s="83"/>
    </row>
    <row r="1551" spans="4:6" x14ac:dyDescent="0.25">
      <c r="D1551" s="83"/>
      <c r="E1551" s="83"/>
      <c r="F1551" s="83"/>
    </row>
    <row r="1552" spans="4:6" x14ac:dyDescent="0.25">
      <c r="D1552" s="83"/>
      <c r="E1552" s="83"/>
      <c r="F1552" s="83"/>
    </row>
    <row r="1553" spans="4:6" x14ac:dyDescent="0.25">
      <c r="D1553" s="83"/>
      <c r="E1553" s="83"/>
      <c r="F1553" s="83"/>
    </row>
    <row r="1554" spans="4:6" x14ac:dyDescent="0.25">
      <c r="D1554" s="83"/>
      <c r="E1554" s="83"/>
      <c r="F1554" s="83"/>
    </row>
    <row r="1555" spans="4:6" x14ac:dyDescent="0.25">
      <c r="D1555" s="83"/>
      <c r="E1555" s="83"/>
      <c r="F1555" s="83"/>
    </row>
    <row r="1556" spans="4:6" x14ac:dyDescent="0.25">
      <c r="D1556" s="83"/>
      <c r="E1556" s="83"/>
      <c r="F1556" s="83"/>
    </row>
    <row r="1557" spans="4:6" x14ac:dyDescent="0.25">
      <c r="D1557" s="83"/>
      <c r="E1557" s="83"/>
      <c r="F1557" s="83"/>
    </row>
    <row r="1558" spans="4:6" x14ac:dyDescent="0.25">
      <c r="D1558" s="83"/>
      <c r="E1558" s="83"/>
      <c r="F1558" s="83"/>
    </row>
    <row r="1559" spans="4:6" x14ac:dyDescent="0.25">
      <c r="D1559" s="83"/>
      <c r="E1559" s="83"/>
      <c r="F1559" s="83"/>
    </row>
    <row r="1560" spans="4:6" x14ac:dyDescent="0.25">
      <c r="D1560" s="83"/>
      <c r="E1560" s="83"/>
      <c r="F1560" s="83"/>
    </row>
    <row r="1561" spans="4:6" x14ac:dyDescent="0.25">
      <c r="D1561" s="83"/>
      <c r="E1561" s="83"/>
      <c r="F1561" s="83"/>
    </row>
    <row r="1562" spans="4:6" x14ac:dyDescent="0.25">
      <c r="D1562" s="83"/>
      <c r="E1562" s="83"/>
      <c r="F1562" s="83"/>
    </row>
    <row r="1563" spans="4:6" x14ac:dyDescent="0.25">
      <c r="D1563" s="83"/>
      <c r="E1563" s="83"/>
      <c r="F1563" s="83"/>
    </row>
    <row r="1564" spans="4:6" x14ac:dyDescent="0.25">
      <c r="D1564" s="83"/>
      <c r="E1564" s="83"/>
      <c r="F1564" s="83"/>
    </row>
    <row r="1565" spans="4:6" x14ac:dyDescent="0.25">
      <c r="D1565" s="83"/>
      <c r="E1565" s="83"/>
      <c r="F1565" s="83"/>
    </row>
    <row r="1566" spans="4:6" x14ac:dyDescent="0.25">
      <c r="D1566" s="83"/>
      <c r="E1566" s="83"/>
      <c r="F1566" s="83"/>
    </row>
    <row r="1567" spans="4:6" x14ac:dyDescent="0.25">
      <c r="D1567" s="83"/>
      <c r="E1567" s="83"/>
      <c r="F1567" s="83"/>
    </row>
    <row r="1568" spans="4:6" x14ac:dyDescent="0.25">
      <c r="D1568" s="83"/>
      <c r="E1568" s="83"/>
      <c r="F1568" s="83"/>
    </row>
    <row r="1569" spans="4:6" x14ac:dyDescent="0.25">
      <c r="D1569" s="83"/>
      <c r="E1569" s="83"/>
      <c r="F1569" s="83"/>
    </row>
    <row r="1570" spans="4:6" x14ac:dyDescent="0.25">
      <c r="D1570" s="83"/>
      <c r="E1570" s="83"/>
      <c r="F1570" s="83"/>
    </row>
    <row r="1571" spans="4:6" x14ac:dyDescent="0.25">
      <c r="D1571" s="83"/>
      <c r="E1571" s="83"/>
      <c r="F1571" s="83"/>
    </row>
    <row r="1572" spans="4:6" x14ac:dyDescent="0.25">
      <c r="D1572" s="83"/>
      <c r="E1572" s="83"/>
      <c r="F1572" s="83"/>
    </row>
    <row r="1573" spans="4:6" x14ac:dyDescent="0.25">
      <c r="D1573" s="83"/>
      <c r="E1573" s="83"/>
      <c r="F1573" s="83"/>
    </row>
    <row r="1574" spans="4:6" x14ac:dyDescent="0.25">
      <c r="D1574" s="83"/>
      <c r="E1574" s="83"/>
      <c r="F1574" s="83"/>
    </row>
    <row r="1575" spans="4:6" x14ac:dyDescent="0.25">
      <c r="D1575" s="83"/>
      <c r="E1575" s="83"/>
      <c r="F1575" s="83"/>
    </row>
    <row r="1576" spans="4:6" x14ac:dyDescent="0.25">
      <c r="D1576" s="83"/>
      <c r="E1576" s="83"/>
      <c r="F1576" s="83"/>
    </row>
    <row r="1577" spans="4:6" x14ac:dyDescent="0.25">
      <c r="D1577" s="83"/>
      <c r="E1577" s="83"/>
      <c r="F1577" s="83"/>
    </row>
    <row r="1578" spans="4:6" x14ac:dyDescent="0.25">
      <c r="D1578" s="83"/>
      <c r="E1578" s="83"/>
      <c r="F1578" s="83"/>
    </row>
    <row r="1579" spans="4:6" x14ac:dyDescent="0.25">
      <c r="D1579" s="83"/>
      <c r="E1579" s="83"/>
      <c r="F1579" s="83"/>
    </row>
    <row r="1580" spans="4:6" x14ac:dyDescent="0.25">
      <c r="D1580" s="83"/>
      <c r="E1580" s="83"/>
      <c r="F1580" s="83"/>
    </row>
    <row r="1581" spans="4:6" x14ac:dyDescent="0.25">
      <c r="D1581" s="83"/>
      <c r="E1581" s="83"/>
      <c r="F1581" s="83"/>
    </row>
    <row r="1582" spans="4:6" x14ac:dyDescent="0.25">
      <c r="D1582" s="83"/>
      <c r="E1582" s="83"/>
      <c r="F1582" s="83"/>
    </row>
    <row r="1583" spans="4:6" x14ac:dyDescent="0.25">
      <c r="D1583" s="83"/>
      <c r="E1583" s="83"/>
      <c r="F1583" s="83"/>
    </row>
    <row r="1584" spans="4:6" x14ac:dyDescent="0.25">
      <c r="D1584" s="83"/>
      <c r="E1584" s="83"/>
      <c r="F1584" s="83"/>
    </row>
    <row r="1585" spans="4:6" x14ac:dyDescent="0.25">
      <c r="D1585" s="83"/>
      <c r="E1585" s="83"/>
      <c r="F1585" s="83"/>
    </row>
    <row r="1586" spans="4:6" x14ac:dyDescent="0.25">
      <c r="D1586" s="83"/>
      <c r="E1586" s="83"/>
      <c r="F1586" s="83"/>
    </row>
    <row r="1587" spans="4:6" x14ac:dyDescent="0.25">
      <c r="D1587" s="83"/>
      <c r="E1587" s="83"/>
      <c r="F1587" s="83"/>
    </row>
    <row r="1588" spans="4:6" x14ac:dyDescent="0.25">
      <c r="D1588" s="83"/>
      <c r="E1588" s="83"/>
      <c r="F1588" s="83"/>
    </row>
    <row r="1589" spans="4:6" x14ac:dyDescent="0.25">
      <c r="D1589" s="83"/>
      <c r="E1589" s="83"/>
      <c r="F1589" s="83"/>
    </row>
    <row r="1590" spans="4:6" x14ac:dyDescent="0.25">
      <c r="D1590" s="83"/>
      <c r="E1590" s="83"/>
      <c r="F1590" s="83"/>
    </row>
    <row r="1591" spans="4:6" x14ac:dyDescent="0.25">
      <c r="D1591" s="83"/>
      <c r="E1591" s="83"/>
      <c r="F1591" s="83"/>
    </row>
    <row r="1592" spans="4:6" x14ac:dyDescent="0.25">
      <c r="D1592" s="83"/>
      <c r="E1592" s="83"/>
      <c r="F1592" s="83"/>
    </row>
    <row r="1593" spans="4:6" x14ac:dyDescent="0.25">
      <c r="D1593" s="83"/>
      <c r="E1593" s="83"/>
      <c r="F1593" s="83"/>
    </row>
    <row r="1594" spans="4:6" x14ac:dyDescent="0.25">
      <c r="D1594" s="83"/>
      <c r="E1594" s="83"/>
      <c r="F1594" s="83"/>
    </row>
    <row r="1595" spans="4:6" x14ac:dyDescent="0.25">
      <c r="D1595" s="83"/>
      <c r="E1595" s="83"/>
      <c r="F1595" s="83"/>
    </row>
    <row r="1596" spans="4:6" x14ac:dyDescent="0.25">
      <c r="D1596" s="83"/>
      <c r="E1596" s="83"/>
      <c r="F1596" s="83"/>
    </row>
    <row r="1597" spans="4:6" x14ac:dyDescent="0.25">
      <c r="D1597" s="83"/>
      <c r="E1597" s="83"/>
      <c r="F1597" s="83"/>
    </row>
    <row r="1598" spans="4:6" x14ac:dyDescent="0.25">
      <c r="D1598" s="83"/>
      <c r="E1598" s="83"/>
      <c r="F1598" s="83"/>
    </row>
    <row r="1599" spans="4:6" x14ac:dyDescent="0.25">
      <c r="D1599" s="83"/>
      <c r="E1599" s="83"/>
      <c r="F1599" s="83"/>
    </row>
    <row r="1600" spans="4:6" x14ac:dyDescent="0.25">
      <c r="D1600" s="83"/>
      <c r="E1600" s="83"/>
      <c r="F1600" s="83"/>
    </row>
    <row r="1601" spans="4:6" x14ac:dyDescent="0.25">
      <c r="D1601" s="83"/>
      <c r="E1601" s="83"/>
      <c r="F1601" s="83"/>
    </row>
    <row r="1602" spans="4:6" x14ac:dyDescent="0.25">
      <c r="D1602" s="83"/>
      <c r="E1602" s="83"/>
      <c r="F1602" s="83"/>
    </row>
    <row r="1603" spans="4:6" x14ac:dyDescent="0.25">
      <c r="D1603" s="83"/>
      <c r="E1603" s="83"/>
      <c r="F1603" s="83"/>
    </row>
    <row r="1604" spans="4:6" x14ac:dyDescent="0.25">
      <c r="D1604" s="83"/>
      <c r="E1604" s="83"/>
      <c r="F1604" s="83"/>
    </row>
    <row r="1605" spans="4:6" x14ac:dyDescent="0.25">
      <c r="D1605" s="83"/>
      <c r="E1605" s="83"/>
      <c r="F1605" s="83"/>
    </row>
    <row r="1606" spans="4:6" x14ac:dyDescent="0.25">
      <c r="D1606" s="83"/>
      <c r="E1606" s="83"/>
      <c r="F1606" s="83"/>
    </row>
    <row r="1607" spans="4:6" x14ac:dyDescent="0.25">
      <c r="D1607" s="83"/>
      <c r="E1607" s="83"/>
      <c r="F1607" s="83"/>
    </row>
    <row r="1608" spans="4:6" x14ac:dyDescent="0.25">
      <c r="D1608" s="83"/>
      <c r="E1608" s="83"/>
      <c r="F1608" s="83"/>
    </row>
    <row r="1609" spans="4:6" x14ac:dyDescent="0.25">
      <c r="D1609" s="83"/>
      <c r="E1609" s="83"/>
      <c r="F1609" s="83"/>
    </row>
    <row r="1610" spans="4:6" x14ac:dyDescent="0.25">
      <c r="D1610" s="83"/>
      <c r="E1610" s="83"/>
      <c r="F1610" s="83"/>
    </row>
    <row r="1611" spans="4:6" x14ac:dyDescent="0.25">
      <c r="D1611" s="83"/>
      <c r="E1611" s="83"/>
      <c r="F1611" s="83"/>
    </row>
    <row r="1612" spans="4:6" x14ac:dyDescent="0.25">
      <c r="D1612" s="83"/>
      <c r="E1612" s="83"/>
      <c r="F1612" s="83"/>
    </row>
    <row r="1613" spans="4:6" x14ac:dyDescent="0.25">
      <c r="D1613" s="83"/>
      <c r="E1613" s="83"/>
      <c r="F1613" s="83"/>
    </row>
    <row r="1614" spans="4:6" x14ac:dyDescent="0.25">
      <c r="D1614" s="83"/>
      <c r="E1614" s="83"/>
      <c r="F1614" s="83"/>
    </row>
    <row r="1615" spans="4:6" x14ac:dyDescent="0.25">
      <c r="D1615" s="83"/>
      <c r="E1615" s="83"/>
      <c r="F1615" s="83"/>
    </row>
    <row r="1616" spans="4:6" x14ac:dyDescent="0.25">
      <c r="D1616" s="83"/>
      <c r="E1616" s="83"/>
      <c r="F1616" s="83"/>
    </row>
    <row r="1617" spans="4:6" x14ac:dyDescent="0.25">
      <c r="D1617" s="83"/>
      <c r="E1617" s="83"/>
      <c r="F1617" s="83"/>
    </row>
    <row r="1618" spans="4:6" x14ac:dyDescent="0.25">
      <c r="D1618" s="83"/>
      <c r="E1618" s="83"/>
      <c r="F1618" s="83"/>
    </row>
    <row r="1619" spans="4:6" x14ac:dyDescent="0.25">
      <c r="D1619" s="83"/>
      <c r="E1619" s="83"/>
      <c r="F1619" s="83"/>
    </row>
    <row r="1620" spans="4:6" x14ac:dyDescent="0.25">
      <c r="D1620" s="83"/>
      <c r="E1620" s="83"/>
      <c r="F1620" s="83"/>
    </row>
    <row r="1621" spans="4:6" x14ac:dyDescent="0.25">
      <c r="D1621" s="83"/>
      <c r="E1621" s="83"/>
      <c r="F1621" s="83"/>
    </row>
    <row r="1622" spans="4:6" x14ac:dyDescent="0.25">
      <c r="D1622" s="83"/>
      <c r="E1622" s="83"/>
      <c r="F1622" s="83"/>
    </row>
    <row r="1623" spans="4:6" x14ac:dyDescent="0.25">
      <c r="D1623" s="83"/>
      <c r="E1623" s="83"/>
      <c r="F1623" s="83"/>
    </row>
    <row r="1624" spans="4:6" x14ac:dyDescent="0.25">
      <c r="D1624" s="83"/>
      <c r="E1624" s="83"/>
      <c r="F1624" s="83"/>
    </row>
    <row r="1625" spans="4:6" x14ac:dyDescent="0.25">
      <c r="D1625" s="83"/>
      <c r="E1625" s="83"/>
      <c r="F1625" s="83"/>
    </row>
    <row r="1626" spans="4:6" x14ac:dyDescent="0.25">
      <c r="D1626" s="83"/>
      <c r="E1626" s="83"/>
      <c r="F1626" s="83"/>
    </row>
    <row r="1627" spans="4:6" x14ac:dyDescent="0.25">
      <c r="D1627" s="83"/>
      <c r="E1627" s="83"/>
      <c r="F1627" s="83"/>
    </row>
    <row r="1628" spans="4:6" x14ac:dyDescent="0.25">
      <c r="D1628" s="83"/>
      <c r="E1628" s="83"/>
      <c r="F1628" s="83"/>
    </row>
    <row r="1629" spans="4:6" x14ac:dyDescent="0.25">
      <c r="D1629" s="83"/>
      <c r="E1629" s="83"/>
      <c r="F1629" s="83"/>
    </row>
    <row r="1630" spans="4:6" x14ac:dyDescent="0.25">
      <c r="D1630" s="83"/>
      <c r="E1630" s="83"/>
      <c r="F1630" s="83"/>
    </row>
    <row r="1631" spans="4:6" x14ac:dyDescent="0.25">
      <c r="D1631" s="83"/>
      <c r="E1631" s="83"/>
      <c r="F1631" s="83"/>
    </row>
    <row r="1632" spans="4:6" x14ac:dyDescent="0.25">
      <c r="D1632" s="83"/>
      <c r="E1632" s="83"/>
      <c r="F1632" s="83"/>
    </row>
    <row r="1633" spans="4:6" x14ac:dyDescent="0.25">
      <c r="D1633" s="83"/>
      <c r="E1633" s="83"/>
      <c r="F1633" s="83"/>
    </row>
    <row r="1634" spans="4:6" x14ac:dyDescent="0.25">
      <c r="D1634" s="83"/>
      <c r="E1634" s="83"/>
      <c r="F1634" s="83"/>
    </row>
    <row r="1635" spans="4:6" x14ac:dyDescent="0.25">
      <c r="D1635" s="83"/>
      <c r="E1635" s="83"/>
      <c r="F1635" s="83"/>
    </row>
    <row r="1636" spans="4:6" x14ac:dyDescent="0.25">
      <c r="D1636" s="83"/>
      <c r="E1636" s="83"/>
      <c r="F1636" s="83"/>
    </row>
    <row r="1637" spans="4:6" x14ac:dyDescent="0.25">
      <c r="D1637" s="83"/>
      <c r="E1637" s="83"/>
      <c r="F1637" s="83"/>
    </row>
    <row r="1638" spans="4:6" x14ac:dyDescent="0.25">
      <c r="D1638" s="83"/>
      <c r="E1638" s="83"/>
      <c r="F1638" s="83"/>
    </row>
    <row r="1639" spans="4:6" x14ac:dyDescent="0.25">
      <c r="D1639" s="83"/>
      <c r="E1639" s="83"/>
      <c r="F1639" s="83"/>
    </row>
    <row r="1640" spans="4:6" x14ac:dyDescent="0.25">
      <c r="D1640" s="83"/>
      <c r="E1640" s="83"/>
      <c r="F1640" s="83"/>
    </row>
    <row r="1641" spans="4:6" x14ac:dyDescent="0.25">
      <c r="D1641" s="83"/>
      <c r="E1641" s="83"/>
      <c r="F1641" s="83"/>
    </row>
    <row r="1642" spans="4:6" x14ac:dyDescent="0.25">
      <c r="D1642" s="83"/>
      <c r="E1642" s="83"/>
      <c r="F1642" s="83"/>
    </row>
    <row r="1643" spans="4:6" x14ac:dyDescent="0.25">
      <c r="D1643" s="83"/>
      <c r="E1643" s="83"/>
      <c r="F1643" s="83"/>
    </row>
    <row r="1644" spans="4:6" x14ac:dyDescent="0.25">
      <c r="D1644" s="83"/>
      <c r="E1644" s="83"/>
      <c r="F1644" s="83"/>
    </row>
    <row r="1645" spans="4:6" x14ac:dyDescent="0.25">
      <c r="D1645" s="83"/>
      <c r="E1645" s="83"/>
      <c r="F1645" s="83"/>
    </row>
    <row r="1646" spans="4:6" x14ac:dyDescent="0.25">
      <c r="D1646" s="83"/>
      <c r="E1646" s="83"/>
      <c r="F1646" s="83"/>
    </row>
    <row r="1647" spans="4:6" x14ac:dyDescent="0.25">
      <c r="D1647" s="83"/>
      <c r="E1647" s="83"/>
      <c r="F1647" s="83"/>
    </row>
    <row r="1648" spans="4:6" x14ac:dyDescent="0.25">
      <c r="D1648" s="83"/>
      <c r="E1648" s="83"/>
      <c r="F1648" s="83"/>
    </row>
    <row r="1649" spans="4:6" x14ac:dyDescent="0.25">
      <c r="D1649" s="83"/>
      <c r="E1649" s="83"/>
      <c r="F1649" s="83"/>
    </row>
    <row r="1650" spans="4:6" x14ac:dyDescent="0.25">
      <c r="D1650" s="83"/>
      <c r="E1650" s="83"/>
      <c r="F1650" s="83"/>
    </row>
    <row r="1651" spans="4:6" x14ac:dyDescent="0.25">
      <c r="D1651" s="83"/>
      <c r="E1651" s="83"/>
      <c r="F1651" s="83"/>
    </row>
    <row r="1652" spans="4:6" x14ac:dyDescent="0.25">
      <c r="D1652" s="83"/>
      <c r="E1652" s="83"/>
      <c r="F1652" s="83"/>
    </row>
    <row r="1653" spans="4:6" x14ac:dyDescent="0.25">
      <c r="D1653" s="83"/>
      <c r="E1653" s="83"/>
      <c r="F1653" s="83"/>
    </row>
    <row r="1654" spans="4:6" x14ac:dyDescent="0.25">
      <c r="D1654" s="83"/>
      <c r="E1654" s="83"/>
      <c r="F1654" s="83"/>
    </row>
    <row r="1655" spans="4:6" x14ac:dyDescent="0.25">
      <c r="D1655" s="83"/>
      <c r="E1655" s="83"/>
      <c r="F1655" s="83"/>
    </row>
    <row r="1656" spans="4:6" x14ac:dyDescent="0.25">
      <c r="D1656" s="83"/>
      <c r="E1656" s="83"/>
      <c r="F1656" s="83"/>
    </row>
    <row r="1657" spans="4:6" x14ac:dyDescent="0.25">
      <c r="D1657" s="83"/>
      <c r="E1657" s="83"/>
      <c r="F1657" s="83"/>
    </row>
    <row r="1658" spans="4:6" x14ac:dyDescent="0.25">
      <c r="D1658" s="83"/>
      <c r="E1658" s="83"/>
      <c r="F1658" s="83"/>
    </row>
    <row r="1659" spans="4:6" x14ac:dyDescent="0.25">
      <c r="D1659" s="83"/>
      <c r="E1659" s="83"/>
      <c r="F1659" s="83"/>
    </row>
    <row r="1660" spans="4:6" x14ac:dyDescent="0.25">
      <c r="D1660" s="83"/>
      <c r="E1660" s="83"/>
      <c r="F1660" s="83"/>
    </row>
    <row r="1661" spans="4:6" x14ac:dyDescent="0.25">
      <c r="D1661" s="83"/>
      <c r="E1661" s="83"/>
      <c r="F1661" s="83"/>
    </row>
    <row r="1662" spans="4:6" x14ac:dyDescent="0.25">
      <c r="D1662" s="83"/>
      <c r="E1662" s="83"/>
      <c r="F1662" s="83"/>
    </row>
    <row r="1663" spans="4:6" x14ac:dyDescent="0.25">
      <c r="D1663" s="83"/>
      <c r="E1663" s="83"/>
      <c r="F1663" s="83"/>
    </row>
    <row r="1664" spans="4:6" x14ac:dyDescent="0.25">
      <c r="D1664" s="83"/>
      <c r="E1664" s="83"/>
      <c r="F1664" s="83"/>
    </row>
    <row r="1665" spans="4:6" x14ac:dyDescent="0.25">
      <c r="D1665" s="83"/>
      <c r="E1665" s="83"/>
      <c r="F1665" s="83"/>
    </row>
    <row r="1666" spans="4:6" x14ac:dyDescent="0.25">
      <c r="D1666" s="83"/>
      <c r="E1666" s="83"/>
      <c r="F1666" s="83"/>
    </row>
    <row r="1667" spans="4:6" x14ac:dyDescent="0.25">
      <c r="D1667" s="83"/>
      <c r="E1667" s="83"/>
      <c r="F1667" s="83"/>
    </row>
    <row r="1668" spans="4:6" x14ac:dyDescent="0.25">
      <c r="D1668" s="83"/>
      <c r="E1668" s="83"/>
      <c r="F1668" s="83"/>
    </row>
    <row r="1669" spans="4:6" x14ac:dyDescent="0.25">
      <c r="D1669" s="83"/>
      <c r="E1669" s="83"/>
      <c r="F1669" s="83"/>
    </row>
    <row r="1670" spans="4:6" x14ac:dyDescent="0.25">
      <c r="D1670" s="83"/>
      <c r="E1670" s="83"/>
      <c r="F1670" s="83"/>
    </row>
    <row r="1671" spans="4:6" x14ac:dyDescent="0.25">
      <c r="D1671" s="83"/>
      <c r="E1671" s="83"/>
      <c r="F1671" s="83"/>
    </row>
    <row r="1672" spans="4:6" x14ac:dyDescent="0.25">
      <c r="D1672" s="83"/>
      <c r="E1672" s="83"/>
      <c r="F1672" s="83"/>
    </row>
    <row r="1673" spans="4:6" x14ac:dyDescent="0.25">
      <c r="D1673" s="83"/>
      <c r="E1673" s="83"/>
      <c r="F1673" s="83"/>
    </row>
    <row r="1674" spans="4:6" x14ac:dyDescent="0.25">
      <c r="D1674" s="83"/>
      <c r="E1674" s="83"/>
      <c r="F1674" s="83"/>
    </row>
    <row r="1675" spans="4:6" x14ac:dyDescent="0.25">
      <c r="D1675" s="83"/>
      <c r="E1675" s="83"/>
      <c r="F1675" s="83"/>
    </row>
    <row r="1676" spans="4:6" x14ac:dyDescent="0.25">
      <c r="D1676" s="83"/>
      <c r="E1676" s="83"/>
      <c r="F1676" s="83"/>
    </row>
    <row r="1677" spans="4:6" x14ac:dyDescent="0.25">
      <c r="D1677" s="83"/>
      <c r="E1677" s="83"/>
      <c r="F1677" s="83"/>
    </row>
    <row r="1678" spans="4:6" x14ac:dyDescent="0.25">
      <c r="D1678" s="83"/>
      <c r="E1678" s="83"/>
      <c r="F1678" s="83"/>
    </row>
    <row r="1679" spans="4:6" x14ac:dyDescent="0.25">
      <c r="D1679" s="83"/>
      <c r="E1679" s="83"/>
      <c r="F1679" s="83"/>
    </row>
    <row r="1680" spans="4:6" x14ac:dyDescent="0.25">
      <c r="D1680" s="83"/>
      <c r="E1680" s="83"/>
      <c r="F1680" s="83"/>
    </row>
    <row r="1681" spans="4:6" x14ac:dyDescent="0.25">
      <c r="D1681" s="83"/>
      <c r="E1681" s="83"/>
      <c r="F1681" s="83"/>
    </row>
    <row r="1682" spans="4:6" x14ac:dyDescent="0.25">
      <c r="D1682" s="83"/>
      <c r="E1682" s="83"/>
      <c r="F1682" s="83"/>
    </row>
    <row r="1683" spans="4:6" x14ac:dyDescent="0.25">
      <c r="D1683" s="83"/>
      <c r="E1683" s="83"/>
      <c r="F1683" s="83"/>
    </row>
  </sheetData>
  <mergeCells count="9">
    <mergeCell ref="K4:K5"/>
    <mergeCell ref="G74:G75"/>
    <mergeCell ref="H74:H75"/>
    <mergeCell ref="I74:I75"/>
    <mergeCell ref="J74:J75"/>
    <mergeCell ref="G4:G5"/>
    <mergeCell ref="H4:H5"/>
    <mergeCell ref="I4:I5"/>
    <mergeCell ref="J4:J5"/>
  </mergeCells>
  <hyperlinks>
    <hyperlink ref="K23" r:id="rId1" display="https://www.pzpm.org.pl" xr:uid="{63A4C6E5-D3C4-4B6B-85DA-429302EFCC3E}"/>
    <hyperlink ref="K53" r:id="rId2" display="http://www.maa.org.my/" xr:uid="{8899DA45-3334-4CE2-BF9C-5751F4228483}"/>
    <hyperlink ref="K55" r:id="rId3" display="http://www.pama.org.pk" xr:uid="{280D95F0-71E5-45E4-8D37-FC1904291C3C}"/>
  </hyperlinks>
  <pageMargins left="0.23622047244094491" right="0.27559055118110237" top="0.19685039370078741" bottom="0.19685039370078741" header="0.51181102362204722" footer="0.51181102362204722"/>
  <pageSetup paperSize="9" scale="40" orientation="portrait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TOTAL</vt:lpstr>
      <vt:lpstr>TOTAL!Zone_d_impression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dcterms:created xsi:type="dcterms:W3CDTF">2024-03-14T13:49:53Z</dcterms:created>
  <dcterms:modified xsi:type="dcterms:W3CDTF">2024-03-14T16:40:13Z</dcterms:modified>
</cp:coreProperties>
</file>