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BASEPROVP" sheetId="1" r:id="rId1"/>
  </sheets>
  <externalReferences>
    <externalReference r:id="rId2"/>
  </externalReferences>
  <definedNames>
    <definedName name="compa">[1]PROVP!#REF!</definedName>
    <definedName name="Comparaison">[1]PROVP!$A$1:$A$65536</definedName>
    <definedName name="Impres_titres_MI">[1]PROVP!$A$1:$A$65536</definedName>
    <definedName name="P91_">[1]PROVP!#REF!</definedName>
    <definedName name="P92_">[1]PROVP!#REF!</definedName>
    <definedName name="_xlnm.Print_Area" localSheetId="0">BASEPROVP!$A$1:$F$105</definedName>
    <definedName name="Zone_impres_MI">[1]PROVP!$B$5:$B$90</definedName>
  </definedNames>
  <calcPr calcId="145621"/>
</workbook>
</file>

<file path=xl/calcChain.xml><?xml version="1.0" encoding="utf-8"?>
<calcChain xmlns="http://schemas.openxmlformats.org/spreadsheetml/2006/main">
  <c r="F91" i="1" l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E83" i="1"/>
  <c r="E82" i="1"/>
  <c r="F81" i="1"/>
  <c r="E81" i="1"/>
  <c r="F80" i="1"/>
  <c r="E80" i="1"/>
  <c r="F79" i="1"/>
  <c r="E79" i="1"/>
  <c r="F78" i="1"/>
  <c r="E78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</calcChain>
</file>

<file path=xl/sharedStrings.xml><?xml version="1.0" encoding="utf-8"?>
<sst xmlns="http://schemas.openxmlformats.org/spreadsheetml/2006/main" count="114" uniqueCount="99">
  <si>
    <t>BASEPROVP</t>
  </si>
  <si>
    <t>WORLD MOTOR VEHICLE PRODUCTION BY COUNTRY AND TYPE</t>
  </si>
  <si>
    <t>OICA correspondents survey</t>
  </si>
  <si>
    <t xml:space="preserve"> </t>
  </si>
  <si>
    <t>UNITS</t>
  </si>
  <si>
    <t>YTD 2015</t>
  </si>
  <si>
    <t>YTD 2016</t>
  </si>
  <si>
    <t>CARS</t>
  </si>
  <si>
    <t>Q4</t>
  </si>
  <si>
    <t>VARIATION</t>
  </si>
  <si>
    <t>DIFFERENCE</t>
  </si>
  <si>
    <t xml:space="preserve"> EUROPE</t>
  </si>
  <si>
    <t xml:space="preserve"> - EUROPEAN UNION 27 countries</t>
  </si>
  <si>
    <t xml:space="preserve"> - EUROPEAN UNION 15 countries</t>
  </si>
  <si>
    <t>Double Counts Austria / Germany</t>
  </si>
  <si>
    <t>Double Counts Austria / Japan</t>
  </si>
  <si>
    <t>Double Counts Belgium / Germany</t>
  </si>
  <si>
    <t>Double Counts Italy / Germany</t>
  </si>
  <si>
    <t>Double Counts Portugal / World</t>
  </si>
  <si>
    <t>AUSTRIA</t>
  </si>
  <si>
    <t>BELGIUM</t>
  </si>
  <si>
    <t>FINLAND</t>
  </si>
  <si>
    <t>FRANCE</t>
  </si>
  <si>
    <t>GERMANY</t>
  </si>
  <si>
    <t>ITALY</t>
  </si>
  <si>
    <t xml:space="preserve">NETHERLANDS </t>
  </si>
  <si>
    <t>PORTUGAL</t>
  </si>
  <si>
    <t>SPAIN</t>
  </si>
  <si>
    <t>SWEDEN</t>
  </si>
  <si>
    <t xml:space="preserve">UNITED KINGDOM  </t>
  </si>
  <si>
    <t xml:space="preserve"> - EUROPEAN UNION New Members</t>
  </si>
  <si>
    <t>Double Counts East Europe / World</t>
  </si>
  <si>
    <t>CZECH REPUBLIC</t>
  </si>
  <si>
    <t>HUNGARY</t>
  </si>
  <si>
    <t>POLAND</t>
  </si>
  <si>
    <t>ROMANIA</t>
  </si>
  <si>
    <t>SLOVAKIA</t>
  </si>
  <si>
    <t>SLOVENIA</t>
  </si>
  <si>
    <t xml:space="preserve"> - OTHER EUROPE</t>
  </si>
  <si>
    <t>SERBIA</t>
  </si>
  <si>
    <t>CIS</t>
  </si>
  <si>
    <t>Double Counts CIS / World</t>
  </si>
  <si>
    <t>Double Counts Ukraine / World</t>
  </si>
  <si>
    <t>RUSSIA</t>
  </si>
  <si>
    <t>AZERBAIDJAN</t>
  </si>
  <si>
    <t>BELARUS</t>
  </si>
  <si>
    <t>KAZAKHSTAN</t>
  </si>
  <si>
    <t>UKRAINE</t>
  </si>
  <si>
    <t xml:space="preserve">UZBEKISTAN </t>
  </si>
  <si>
    <t>TURKEY</t>
  </si>
  <si>
    <t>AMERICA</t>
  </si>
  <si>
    <t xml:space="preserve"> - NAFTA</t>
  </si>
  <si>
    <t xml:space="preserve">CANADA  </t>
  </si>
  <si>
    <t>MEXICO</t>
  </si>
  <si>
    <t>USA</t>
  </si>
  <si>
    <t xml:space="preserve"> - SOUTH AMERICA</t>
  </si>
  <si>
    <t>Double counts South America / World</t>
  </si>
  <si>
    <t>ARGENTINA</t>
  </si>
  <si>
    <t>BRAZIL</t>
  </si>
  <si>
    <t>CHILE</t>
  </si>
  <si>
    <t>COLOMBIA</t>
  </si>
  <si>
    <t>ECUADOR</t>
  </si>
  <si>
    <t>PERU</t>
  </si>
  <si>
    <t>URUGUAY</t>
  </si>
  <si>
    <t>VENEZUELA</t>
  </si>
  <si>
    <t>ASIA-OCEANIA</t>
  </si>
  <si>
    <t>Double Counts Asia / World</t>
  </si>
  <si>
    <t>AUSTRALIA</t>
  </si>
  <si>
    <t>BANGLADESH</t>
  </si>
  <si>
    <t>CHINA</t>
  </si>
  <si>
    <t>INDIA</t>
  </si>
  <si>
    <t>INDONESIA</t>
  </si>
  <si>
    <t>IRAN</t>
  </si>
  <si>
    <t>JAPAN</t>
  </si>
  <si>
    <t>MALAYSIA</t>
  </si>
  <si>
    <t xml:space="preserve">PAKISTAN </t>
  </si>
  <si>
    <t>PHILIPPINES</t>
  </si>
  <si>
    <t>SOUTH KOREA</t>
  </si>
  <si>
    <t xml:space="preserve">TAIWAN </t>
  </si>
  <si>
    <t>THAILAND</t>
  </si>
  <si>
    <t>VIETNAM</t>
  </si>
  <si>
    <t>AFRICA</t>
  </si>
  <si>
    <t>Double Counts Egypt / World</t>
  </si>
  <si>
    <t>Double Counts South Africa / World</t>
  </si>
  <si>
    <t>ALGERIA</t>
  </si>
  <si>
    <t>BOTSWANA</t>
  </si>
  <si>
    <t xml:space="preserve"> EGYPT</t>
  </si>
  <si>
    <t>KENYA</t>
  </si>
  <si>
    <t>LIBYA</t>
  </si>
  <si>
    <t>MOROCCO</t>
  </si>
  <si>
    <t>NIGERIA</t>
  </si>
  <si>
    <t>SOUTH AFRICA</t>
  </si>
  <si>
    <t>SUDAN</t>
  </si>
  <si>
    <t>TUNISIA</t>
  </si>
  <si>
    <t>ZIMBABWE</t>
  </si>
  <si>
    <t>OTHERS</t>
  </si>
  <si>
    <t xml:space="preserve">TOTAL </t>
  </si>
  <si>
    <t>CARS: 
BMW, Mercedes, Audi and JLR missing</t>
  </si>
  <si>
    <t>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</si>
</sst>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#,##0"/>
    <numFmt numFmtId="165" formatCode="#,##0.0000"/>
    <numFmt numFmtId="166" formatCode="0.0%"/>
    <numFmt numFmtId="167" formatCode="#,##0.00000000"/>
  </numFmts>
  <fonts count="32" x14ac:knownFonts="1">
    <font>
      <sz val="10"/>
      <name val="MS Sans Serif"/>
    </font>
    <font>
      <sz val="10"/>
      <name val="MS Sans Serif"/>
      <family val="2"/>
    </font>
    <font>
      <sz val="24"/>
      <name val="Helv"/>
    </font>
    <font>
      <b/>
      <sz val="24"/>
      <name val="Helv"/>
    </font>
    <font>
      <sz val="12"/>
      <name val="Helv"/>
    </font>
    <font>
      <b/>
      <sz val="18"/>
      <name val="Helv"/>
    </font>
    <font>
      <b/>
      <sz val="14"/>
      <name val="Helv"/>
    </font>
    <font>
      <sz val="12"/>
      <name val="MS Sans Serif"/>
      <family val="2"/>
    </font>
    <font>
      <b/>
      <sz val="22"/>
      <name val="Helv"/>
    </font>
    <font>
      <b/>
      <sz val="18"/>
      <name val="Cambria"/>
      <family val="1"/>
    </font>
    <font>
      <b/>
      <sz val="12"/>
      <name val="Helv"/>
    </font>
    <font>
      <sz val="10"/>
      <name val="MS Sans Serif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i/>
      <sz val="18"/>
      <name val="Arial"/>
      <family val="2"/>
    </font>
    <font>
      <i/>
      <sz val="18"/>
      <color indexed="8"/>
      <name val="Arial"/>
      <family val="2"/>
    </font>
    <font>
      <sz val="18"/>
      <color indexed="8"/>
      <name val="Arial"/>
      <family val="2"/>
    </font>
    <font>
      <sz val="18"/>
      <name val="Cambria"/>
      <family val="1"/>
    </font>
    <font>
      <b/>
      <sz val="20"/>
      <name val="Arial"/>
      <family val="2"/>
    </font>
    <font>
      <b/>
      <sz val="16"/>
      <color theme="1"/>
      <name val="Helv"/>
    </font>
    <font>
      <sz val="16"/>
      <name val="Helv"/>
    </font>
    <font>
      <sz val="10"/>
      <color indexed="8"/>
      <name val="Arial"/>
    </font>
    <font>
      <sz val="10"/>
      <color indexed="9"/>
      <name val="Arial"/>
    </font>
    <font>
      <b/>
      <sz val="10"/>
      <color indexed="8"/>
      <name val="Arial"/>
    </font>
    <font>
      <i/>
      <sz val="10"/>
      <color indexed="8"/>
      <name val="Arial"/>
    </font>
    <font>
      <b/>
      <sz val="12"/>
      <color indexed="8"/>
      <name val="Arial"/>
    </font>
    <font>
      <b/>
      <i/>
      <sz val="12"/>
      <color indexed="8"/>
      <name val="Arial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gray125">
        <fgColor indexed="9"/>
        <bgColor theme="0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theme="0"/>
      </patternFill>
    </fill>
    <fill>
      <patternFill patternType="solid">
        <fgColor indexed="9"/>
        <bgColor indexed="9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34998626667073579"/>
        <bgColor indexed="9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  <fill>
      <patternFill patternType="gray125">
        <fgColor indexed="10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</fills>
  <borders count="4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</borders>
  <cellStyleXfs count="15">
    <xf numFmtId="164" fontId="0" fillId="0" borderId="0" applyBorder="0"/>
    <xf numFmtId="164" fontId="1" fillId="0" borderId="0" applyBorder="0"/>
    <xf numFmtId="0" fontId="4" fillId="0" borderId="0"/>
    <xf numFmtId="0" fontId="4" fillId="0" borderId="0"/>
    <xf numFmtId="164" fontId="26" fillId="8" borderId="0" applyNumberFormat="0" applyBorder="0">
      <alignment horizontal="right"/>
      <protection locked="0"/>
    </xf>
    <xf numFmtId="164" fontId="27" fillId="17" borderId="0" applyNumberFormat="0" applyBorder="0">
      <alignment horizontal="right"/>
      <protection locked="0"/>
    </xf>
    <xf numFmtId="164" fontId="28" fillId="8" borderId="0" applyNumberFormat="0" applyBorder="0">
      <alignment horizontal="right"/>
      <protection locked="0"/>
    </xf>
    <xf numFmtId="164" fontId="26" fillId="18" borderId="0" applyNumberFormat="0" applyBorder="0">
      <alignment horizontal="right" vertical="center"/>
      <protection locked="0"/>
    </xf>
    <xf numFmtId="164" fontId="29" fillId="19" borderId="0" applyNumberFormat="0" applyBorder="0">
      <alignment horizontal="right" vertical="center"/>
      <protection locked="0"/>
    </xf>
    <xf numFmtId="164" fontId="11" fillId="0" borderId="0"/>
    <xf numFmtId="164" fontId="28" fillId="8" borderId="0" applyNumberFormat="0" applyBorder="0">
      <alignment horizontal="left"/>
      <protection locked="0"/>
    </xf>
    <xf numFmtId="164" fontId="26" fillId="8" borderId="0" applyNumberFormat="0" applyBorder="0">
      <alignment horizontal="left"/>
      <protection locked="0"/>
    </xf>
    <xf numFmtId="164" fontId="30" fillId="8" borderId="0" applyNumberFormat="0" applyBorder="0">
      <alignment horizontal="left" vertical="center"/>
      <protection locked="0"/>
    </xf>
    <xf numFmtId="164" fontId="26" fillId="8" borderId="0" applyNumberFormat="0" applyBorder="0">
      <alignment horizontal="left"/>
      <protection locked="0"/>
    </xf>
    <xf numFmtId="164" fontId="31" fillId="8" borderId="0" applyNumberFormat="0" applyBorder="0">
      <alignment horizontal="left" vertical="center"/>
      <protection locked="0"/>
    </xf>
  </cellStyleXfs>
  <cellXfs count="148">
    <xf numFmtId="164" fontId="0" fillId="0" borderId="0" xfId="0"/>
    <xf numFmtId="164" fontId="2" fillId="0" borderId="0" xfId="1" applyFont="1" applyAlignment="1">
      <alignment horizontal="centerContinuous" vertical="center"/>
    </xf>
    <xf numFmtId="164" fontId="1" fillId="0" borderId="0" xfId="1" applyAlignment="1">
      <alignment horizontal="left" vertical="center" wrapText="1"/>
    </xf>
    <xf numFmtId="164" fontId="1" fillId="0" borderId="0" xfId="1" applyAlignment="1">
      <alignment horizontal="left" vertical="center"/>
    </xf>
    <xf numFmtId="164" fontId="1" fillId="0" borderId="0" xfId="1"/>
    <xf numFmtId="0" fontId="5" fillId="0" borderId="0" xfId="2" applyFont="1" applyFill="1" applyAlignment="1">
      <alignment horizontal="centerContinuous" vertical="top"/>
    </xf>
    <xf numFmtId="164" fontId="1" fillId="0" borderId="0" xfId="1" applyAlignment="1">
      <alignment horizontal="centerContinuous"/>
    </xf>
    <xf numFmtId="164" fontId="6" fillId="0" borderId="0" xfId="1" applyFont="1" applyAlignment="1">
      <alignment horizontal="left"/>
    </xf>
    <xf numFmtId="0" fontId="2" fillId="0" borderId="0" xfId="2" applyFont="1" applyAlignment="1">
      <alignment horizontal="centerContinuous" vertical="center"/>
    </xf>
    <xf numFmtId="165" fontId="7" fillId="0" borderId="0" xfId="1" applyNumberFormat="1" applyFont="1"/>
    <xf numFmtId="3" fontId="1" fillId="0" borderId="0" xfId="1" applyNumberFormat="1"/>
    <xf numFmtId="0" fontId="8" fillId="0" borderId="1" xfId="1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top"/>
    </xf>
    <xf numFmtId="0" fontId="3" fillId="0" borderId="3" xfId="2" applyFont="1" applyBorder="1" applyAlignment="1">
      <alignment horizontal="centerContinuous" vertical="top"/>
    </xf>
    <xf numFmtId="1" fontId="8" fillId="0" borderId="4" xfId="2" applyNumberFormat="1" applyFont="1" applyBorder="1" applyAlignment="1">
      <alignment horizontal="centerContinuous" vertical="center"/>
    </xf>
    <xf numFmtId="1" fontId="8" fillId="0" borderId="0" xfId="2" applyNumberFormat="1" applyFont="1" applyBorder="1" applyAlignment="1">
      <alignment horizontal="centerContinuous" vertical="center"/>
    </xf>
    <xf numFmtId="1" fontId="8" fillId="0" borderId="5" xfId="2" applyNumberFormat="1" applyFont="1" applyBorder="1" applyAlignment="1">
      <alignment horizontal="centerContinuous" vertical="center"/>
    </xf>
    <xf numFmtId="1" fontId="8" fillId="2" borderId="6" xfId="2" applyNumberFormat="1" applyFont="1" applyFill="1" applyBorder="1" applyAlignment="1">
      <alignment horizontal="centerContinuous" vertical="center"/>
    </xf>
    <xf numFmtId="1" fontId="8" fillId="2" borderId="7" xfId="2" applyNumberFormat="1" applyFont="1" applyFill="1" applyBorder="1" applyAlignment="1">
      <alignment horizontal="centerContinuous" vertical="center"/>
    </xf>
    <xf numFmtId="1" fontId="8" fillId="0" borderId="7" xfId="2" applyNumberFormat="1" applyFont="1" applyBorder="1" applyAlignment="1">
      <alignment horizontal="center" vertical="center"/>
    </xf>
    <xf numFmtId="1" fontId="8" fillId="0" borderId="8" xfId="2" applyNumberFormat="1" applyFont="1" applyBorder="1" applyAlignment="1">
      <alignment horizontal="center" vertical="center"/>
    </xf>
    <xf numFmtId="3" fontId="9" fillId="3" borderId="0" xfId="1" applyNumberFormat="1" applyFont="1" applyFill="1" applyBorder="1" applyAlignment="1">
      <alignment vertical="center"/>
    </xf>
    <xf numFmtId="3" fontId="10" fillId="3" borderId="0" xfId="1" applyNumberFormat="1" applyFont="1" applyFill="1" applyBorder="1" applyAlignment="1">
      <alignment vertical="center"/>
    </xf>
    <xf numFmtId="3" fontId="12" fillId="4" borderId="9" xfId="0" applyNumberFormat="1" applyFont="1" applyFill="1" applyBorder="1" applyAlignment="1" applyProtection="1">
      <alignment horizontal="left" vertical="center"/>
    </xf>
    <xf numFmtId="3" fontId="13" fillId="5" borderId="10" xfId="2" applyNumberFormat="1" applyFont="1" applyFill="1" applyBorder="1" applyAlignment="1" applyProtection="1">
      <alignment vertical="center"/>
    </xf>
    <xf numFmtId="3" fontId="13" fillId="5" borderId="11" xfId="2" applyNumberFormat="1" applyFont="1" applyFill="1" applyBorder="1" applyAlignment="1" applyProtection="1">
      <alignment vertical="center"/>
    </xf>
    <xf numFmtId="166" fontId="13" fillId="4" borderId="12" xfId="2" applyNumberFormat="1" applyFont="1" applyFill="1" applyBorder="1" applyAlignment="1" applyProtection="1">
      <alignment vertical="center"/>
    </xf>
    <xf numFmtId="3" fontId="13" fillId="4" borderId="13" xfId="2" applyNumberFormat="1" applyFont="1" applyFill="1" applyBorder="1" applyAlignment="1" applyProtection="1">
      <alignment vertical="center"/>
    </xf>
    <xf numFmtId="167" fontId="9" fillId="3" borderId="0" xfId="1" applyNumberFormat="1" applyFont="1" applyFill="1" applyBorder="1" applyAlignment="1">
      <alignment vertical="center"/>
    </xf>
    <xf numFmtId="3" fontId="14" fillId="6" borderId="14" xfId="0" applyNumberFormat="1" applyFont="1" applyFill="1" applyBorder="1" applyAlignment="1" applyProtection="1">
      <alignment horizontal="left" vertical="center"/>
    </xf>
    <xf numFmtId="3" fontId="10" fillId="6" borderId="0" xfId="1" applyNumberFormat="1" applyFont="1" applyFill="1" applyAlignment="1">
      <alignment vertical="center"/>
    </xf>
    <xf numFmtId="3" fontId="13" fillId="7" borderId="15" xfId="2" applyNumberFormat="1" applyFont="1" applyFill="1" applyBorder="1" applyAlignment="1" applyProtection="1">
      <alignment vertical="center"/>
    </xf>
    <xf numFmtId="3" fontId="13" fillId="7" borderId="16" xfId="2" applyNumberFormat="1" applyFont="1" applyFill="1" applyBorder="1" applyAlignment="1" applyProtection="1">
      <alignment vertical="center"/>
    </xf>
    <xf numFmtId="3" fontId="13" fillId="6" borderId="17" xfId="2" applyNumberFormat="1" applyFont="1" applyFill="1" applyBorder="1" applyAlignment="1" applyProtection="1">
      <alignment vertical="center"/>
    </xf>
    <xf numFmtId="3" fontId="10" fillId="6" borderId="0" xfId="3" applyNumberFormat="1" applyFont="1" applyFill="1" applyAlignment="1">
      <alignment vertical="center"/>
    </xf>
    <xf numFmtId="3" fontId="15" fillId="6" borderId="14" xfId="3" applyNumberFormat="1" applyFont="1" applyFill="1" applyBorder="1" applyAlignment="1" applyProtection="1">
      <alignment horizontal="left" vertical="center"/>
    </xf>
    <xf numFmtId="3" fontId="16" fillId="7" borderId="15" xfId="2" applyNumberFormat="1" applyFont="1" applyFill="1" applyBorder="1" applyAlignment="1" applyProtection="1">
      <alignment vertical="center"/>
    </xf>
    <xf numFmtId="3" fontId="16" fillId="7" borderId="18" xfId="2" applyNumberFormat="1" applyFont="1" applyFill="1" applyBorder="1" applyAlignment="1" applyProtection="1">
      <alignment vertical="center"/>
    </xf>
    <xf numFmtId="3" fontId="17" fillId="6" borderId="17" xfId="2" applyNumberFormat="1" applyFont="1" applyFill="1" applyBorder="1" applyAlignment="1" applyProtection="1">
      <alignment vertical="center"/>
    </xf>
    <xf numFmtId="3" fontId="17" fillId="8" borderId="17" xfId="2" applyNumberFormat="1" applyFont="1" applyFill="1" applyBorder="1" applyAlignment="1" applyProtection="1">
      <alignment vertical="center"/>
    </xf>
    <xf numFmtId="3" fontId="16" fillId="2" borderId="15" xfId="2" applyNumberFormat="1" applyFont="1" applyFill="1" applyBorder="1" applyAlignment="1" applyProtection="1">
      <alignment vertical="center"/>
      <protection locked="0"/>
    </xf>
    <xf numFmtId="3" fontId="16" fillId="2" borderId="16" xfId="2" applyNumberFormat="1" applyFont="1" applyFill="1" applyBorder="1" applyAlignment="1" applyProtection="1">
      <alignment vertical="center"/>
      <protection locked="0"/>
    </xf>
    <xf numFmtId="166" fontId="17" fillId="4" borderId="12" xfId="2" applyNumberFormat="1" applyFont="1" applyFill="1" applyBorder="1" applyAlignment="1" applyProtection="1">
      <alignment vertical="center"/>
    </xf>
    <xf numFmtId="3" fontId="18" fillId="0" borderId="19" xfId="0" applyNumberFormat="1" applyFont="1" applyFill="1" applyBorder="1" applyAlignment="1" applyProtection="1">
      <alignment horizontal="center" vertical="center"/>
    </xf>
    <xf numFmtId="3" fontId="17" fillId="9" borderId="20" xfId="2" applyNumberFormat="1" applyFont="1" applyFill="1" applyBorder="1" applyAlignment="1" applyProtection="1">
      <alignment vertical="center"/>
      <protection locked="0"/>
    </xf>
    <xf numFmtId="3" fontId="17" fillId="9" borderId="21" xfId="2" applyNumberFormat="1" applyFont="1" applyFill="1" applyBorder="1" applyAlignment="1" applyProtection="1">
      <alignment vertical="center"/>
      <protection locked="0"/>
    </xf>
    <xf numFmtId="166" fontId="17" fillId="4" borderId="22" xfId="2" applyNumberFormat="1" applyFont="1" applyFill="1" applyBorder="1" applyAlignment="1" applyProtection="1">
      <alignment vertical="center"/>
    </xf>
    <xf numFmtId="3" fontId="17" fillId="8" borderId="23" xfId="2" applyNumberFormat="1" applyFont="1" applyFill="1" applyBorder="1" applyAlignment="1" applyProtection="1">
      <alignment vertical="center"/>
    </xf>
    <xf numFmtId="3" fontId="1" fillId="0" borderId="0" xfId="1" applyNumberFormat="1" applyFill="1"/>
    <xf numFmtId="3" fontId="17" fillId="2" borderId="20" xfId="2" applyNumberFormat="1" applyFont="1" applyFill="1" applyBorder="1" applyAlignment="1" applyProtection="1">
      <alignment vertical="center"/>
      <protection locked="0"/>
    </xf>
    <xf numFmtId="3" fontId="17" fillId="2" borderId="21" xfId="2" applyNumberFormat="1" applyFont="1" applyFill="1" applyBorder="1" applyAlignment="1" applyProtection="1">
      <alignment vertical="center"/>
      <protection locked="0"/>
    </xf>
    <xf numFmtId="166" fontId="17" fillId="4" borderId="24" xfId="2" applyNumberFormat="1" applyFont="1" applyFill="1" applyBorder="1" applyAlignment="1" applyProtection="1">
      <alignment vertical="center"/>
    </xf>
    <xf numFmtId="3" fontId="17" fillId="10" borderId="25" xfId="2" applyNumberFormat="1" applyFont="1" applyFill="1" applyBorder="1" applyAlignment="1" applyProtection="1">
      <alignment vertical="center"/>
      <protection locked="0"/>
    </xf>
    <xf numFmtId="3" fontId="17" fillId="11" borderId="20" xfId="2" applyNumberFormat="1" applyFont="1" applyFill="1" applyBorder="1" applyAlignment="1" applyProtection="1">
      <alignment vertical="center"/>
      <protection locked="0"/>
    </xf>
    <xf numFmtId="3" fontId="17" fillId="11" borderId="21" xfId="2" applyNumberFormat="1" applyFont="1" applyFill="1" applyBorder="1" applyAlignment="1" applyProtection="1">
      <alignment vertical="center"/>
      <protection locked="0"/>
    </xf>
    <xf numFmtId="166" fontId="17" fillId="4" borderId="21" xfId="2" applyNumberFormat="1" applyFont="1" applyFill="1" applyBorder="1" applyAlignment="1" applyProtection="1">
      <alignment vertical="center"/>
    </xf>
    <xf numFmtId="166" fontId="13" fillId="4" borderId="26" xfId="2" applyNumberFormat="1" applyFont="1" applyFill="1" applyBorder="1" applyAlignment="1" applyProtection="1">
      <alignment vertical="center"/>
    </xf>
    <xf numFmtId="3" fontId="13" fillId="10" borderId="17" xfId="2" applyNumberFormat="1" applyFont="1" applyFill="1" applyBorder="1" applyAlignment="1" applyProtection="1">
      <alignment vertical="center"/>
      <protection locked="0"/>
    </xf>
    <xf numFmtId="3" fontId="16" fillId="12" borderId="15" xfId="2" applyNumberFormat="1" applyFont="1" applyFill="1" applyBorder="1" applyAlignment="1" applyProtection="1">
      <alignment vertical="center"/>
      <protection locked="0"/>
    </xf>
    <xf numFmtId="3" fontId="16" fillId="11" borderId="18" xfId="2" applyNumberFormat="1" applyFont="1" applyFill="1" applyBorder="1" applyAlignment="1" applyProtection="1">
      <alignment vertical="center"/>
      <protection locked="0"/>
    </xf>
    <xf numFmtId="166" fontId="19" fillId="4" borderId="12" xfId="2" applyNumberFormat="1" applyFont="1" applyFill="1" applyBorder="1" applyAlignment="1" applyProtection="1">
      <alignment vertical="center"/>
    </xf>
    <xf numFmtId="3" fontId="16" fillId="8" borderId="17" xfId="2" applyNumberFormat="1" applyFont="1" applyFill="1" applyBorder="1" applyAlignment="1" applyProtection="1">
      <alignment vertical="center"/>
    </xf>
    <xf numFmtId="3" fontId="16" fillId="8" borderId="23" xfId="2" applyNumberFormat="1" applyFont="1" applyFill="1" applyBorder="1" applyAlignment="1" applyProtection="1">
      <alignment vertical="center"/>
    </xf>
    <xf numFmtId="3" fontId="17" fillId="12" borderId="20" xfId="2" applyNumberFormat="1" applyFont="1" applyFill="1" applyBorder="1" applyAlignment="1" applyProtection="1">
      <alignment vertical="center"/>
      <protection locked="0"/>
    </xf>
    <xf numFmtId="166" fontId="17" fillId="4" borderId="27" xfId="2" applyNumberFormat="1" applyFont="1" applyFill="1" applyBorder="1" applyAlignment="1" applyProtection="1">
      <alignment vertical="center"/>
    </xf>
    <xf numFmtId="3" fontId="16" fillId="8" borderId="25" xfId="2" applyNumberFormat="1" applyFont="1" applyFill="1" applyBorder="1" applyAlignment="1" applyProtection="1">
      <alignment vertical="center"/>
    </xf>
    <xf numFmtId="3" fontId="1" fillId="0" borderId="0" xfId="1" applyNumberFormat="1" applyFill="1" applyAlignment="1">
      <alignment vertical="center"/>
    </xf>
    <xf numFmtId="3" fontId="18" fillId="0" borderId="28" xfId="0" applyNumberFormat="1" applyFont="1" applyFill="1" applyBorder="1" applyAlignment="1" applyProtection="1">
      <alignment horizontal="center" vertical="center"/>
    </xf>
    <xf numFmtId="3" fontId="17" fillId="2" borderId="29" xfId="2" applyNumberFormat="1" applyFont="1" applyFill="1" applyBorder="1" applyAlignment="1" applyProtection="1">
      <alignment vertical="center"/>
      <protection locked="0"/>
    </xf>
    <xf numFmtId="3" fontId="17" fillId="2" borderId="30" xfId="2" applyNumberFormat="1" applyFont="1" applyFill="1" applyBorder="1" applyAlignment="1" applyProtection="1">
      <alignment vertical="center"/>
      <protection locked="0"/>
    </xf>
    <xf numFmtId="3" fontId="14" fillId="6" borderId="31" xfId="0" applyNumberFormat="1" applyFont="1" applyFill="1" applyBorder="1" applyAlignment="1" applyProtection="1">
      <alignment horizontal="left" vertical="center"/>
    </xf>
    <xf numFmtId="3" fontId="13" fillId="7" borderId="10" xfId="2" applyNumberFormat="1" applyFont="1" applyFill="1" applyBorder="1" applyAlignment="1" applyProtection="1">
      <alignment vertical="center"/>
    </xf>
    <xf numFmtId="3" fontId="13" fillId="7" borderId="11" xfId="2" applyNumberFormat="1" applyFont="1" applyFill="1" applyBorder="1" applyAlignment="1" applyProtection="1">
      <alignment vertical="center"/>
    </xf>
    <xf numFmtId="3" fontId="14" fillId="6" borderId="14" xfId="0" applyNumberFormat="1" applyFont="1" applyFill="1" applyBorder="1" applyAlignment="1" applyProtection="1">
      <alignment horizontal="center" vertical="center"/>
    </xf>
    <xf numFmtId="3" fontId="13" fillId="13" borderId="15" xfId="2" applyNumberFormat="1" applyFont="1" applyFill="1" applyBorder="1" applyAlignment="1" applyProtection="1">
      <alignment vertical="center"/>
      <protection locked="0"/>
    </xf>
    <xf numFmtId="3" fontId="13" fillId="13" borderId="18" xfId="2" applyNumberFormat="1" applyFont="1" applyFill="1" applyBorder="1" applyAlignment="1" applyProtection="1">
      <alignment vertical="center"/>
      <protection locked="0"/>
    </xf>
    <xf numFmtId="3" fontId="17" fillId="10" borderId="15" xfId="2" applyNumberFormat="1" applyFont="1" applyFill="1" applyBorder="1" applyAlignment="1" applyProtection="1">
      <alignment vertical="center"/>
      <protection locked="0"/>
    </xf>
    <xf numFmtId="3" fontId="16" fillId="14" borderId="26" xfId="2" applyNumberFormat="1" applyFont="1" applyFill="1" applyBorder="1" applyAlignment="1" applyProtection="1">
      <alignment vertical="center"/>
    </xf>
    <xf numFmtId="3" fontId="16" fillId="14" borderId="32" xfId="2" applyNumberFormat="1" applyFont="1" applyFill="1" applyBorder="1" applyAlignment="1" applyProtection="1">
      <alignment vertical="center"/>
    </xf>
    <xf numFmtId="166" fontId="16" fillId="4" borderId="12" xfId="2" applyNumberFormat="1" applyFont="1" applyFill="1" applyBorder="1" applyAlignment="1" applyProtection="1">
      <alignment vertical="center"/>
    </xf>
    <xf numFmtId="3" fontId="20" fillId="13" borderId="15" xfId="2" applyNumberFormat="1" applyFont="1" applyFill="1" applyBorder="1" applyAlignment="1" applyProtection="1">
      <alignment vertical="center"/>
    </xf>
    <xf numFmtId="3" fontId="20" fillId="13" borderId="18" xfId="2" applyNumberFormat="1" applyFont="1" applyFill="1" applyBorder="1" applyAlignment="1" applyProtection="1">
      <alignment vertical="center"/>
    </xf>
    <xf numFmtId="166" fontId="13" fillId="4" borderId="24" xfId="2" applyNumberFormat="1" applyFont="1" applyFill="1" applyBorder="1" applyAlignment="1" applyProtection="1">
      <alignment vertical="center"/>
    </xf>
    <xf numFmtId="3" fontId="13" fillId="8" borderId="23" xfId="2" applyNumberFormat="1" applyFont="1" applyFill="1" applyBorder="1" applyAlignment="1" applyProtection="1">
      <alignment vertical="center"/>
      <protection locked="0"/>
    </xf>
    <xf numFmtId="3" fontId="1" fillId="0" borderId="0" xfId="1" applyNumberFormat="1" applyFill="1" applyAlignment="1"/>
    <xf numFmtId="166" fontId="13" fillId="4" borderId="27" xfId="2" applyNumberFormat="1" applyFont="1" applyFill="1" applyBorder="1" applyAlignment="1" applyProtection="1">
      <alignment vertical="center"/>
    </xf>
    <xf numFmtId="3" fontId="10" fillId="6" borderId="0" xfId="1" applyNumberFormat="1" applyFont="1" applyFill="1"/>
    <xf numFmtId="1" fontId="18" fillId="0" borderId="19" xfId="0" applyNumberFormat="1" applyFont="1" applyFill="1" applyBorder="1" applyAlignment="1" applyProtection="1">
      <alignment horizontal="center" vertical="center"/>
    </xf>
    <xf numFmtId="3" fontId="17" fillId="2" borderId="10" xfId="2" applyNumberFormat="1" applyFont="1" applyFill="1" applyBorder="1" applyAlignment="1" applyProtection="1">
      <alignment vertical="center"/>
      <protection locked="0"/>
    </xf>
    <xf numFmtId="3" fontId="17" fillId="2" borderId="33" xfId="2" applyNumberFormat="1" applyFont="1" applyFill="1" applyBorder="1" applyAlignment="1" applyProtection="1">
      <alignment vertical="center"/>
      <protection locked="0"/>
    </xf>
    <xf numFmtId="3" fontId="12" fillId="4" borderId="14" xfId="0" applyNumberFormat="1" applyFont="1" applyFill="1" applyBorder="1" applyAlignment="1" applyProtection="1">
      <alignment horizontal="left" vertical="center"/>
    </xf>
    <xf numFmtId="3" fontId="13" fillId="13" borderId="15" xfId="2" applyNumberFormat="1" applyFont="1" applyFill="1" applyBorder="1" applyAlignment="1" applyProtection="1">
      <alignment vertical="center"/>
    </xf>
    <xf numFmtId="3" fontId="13" fillId="13" borderId="18" xfId="2" applyNumberFormat="1" applyFont="1" applyFill="1" applyBorder="1" applyAlignment="1" applyProtection="1">
      <alignment vertical="center"/>
    </xf>
    <xf numFmtId="3" fontId="13" fillId="13" borderId="26" xfId="2" applyNumberFormat="1" applyFont="1" applyFill="1" applyBorder="1" applyAlignment="1" applyProtection="1">
      <alignment vertical="center"/>
    </xf>
    <xf numFmtId="3" fontId="13" fillId="13" borderId="16" xfId="2" applyNumberFormat="1" applyFont="1" applyFill="1" applyBorder="1" applyAlignment="1" applyProtection="1">
      <alignment vertical="center"/>
    </xf>
    <xf numFmtId="3" fontId="13" fillId="10" borderId="25" xfId="2" applyNumberFormat="1" applyFont="1" applyFill="1" applyBorder="1" applyAlignment="1" applyProtection="1">
      <alignment vertical="center"/>
      <protection locked="0"/>
    </xf>
    <xf numFmtId="3" fontId="17" fillId="13" borderId="20" xfId="2" applyNumberFormat="1" applyFont="1" applyFill="1" applyBorder="1" applyAlignment="1" applyProtection="1">
      <alignment vertical="center"/>
    </xf>
    <xf numFmtId="3" fontId="17" fillId="13" borderId="21" xfId="2" applyNumberFormat="1" applyFont="1" applyFill="1" applyBorder="1" applyAlignment="1" applyProtection="1">
      <alignment vertical="center"/>
    </xf>
    <xf numFmtId="3" fontId="17" fillId="10" borderId="23" xfId="2" applyNumberFormat="1" applyFont="1" applyFill="1" applyBorder="1" applyAlignment="1" applyProtection="1">
      <alignment vertical="center"/>
      <protection locked="0"/>
    </xf>
    <xf numFmtId="3" fontId="17" fillId="8" borderId="25" xfId="2" applyNumberFormat="1" applyFont="1" applyFill="1" applyBorder="1" applyAlignment="1" applyProtection="1">
      <alignment vertical="center"/>
    </xf>
    <xf numFmtId="3" fontId="13" fillId="8" borderId="17" xfId="2" applyNumberFormat="1" applyFont="1" applyFill="1" applyBorder="1" applyAlignment="1" applyProtection="1">
      <alignment vertical="center"/>
    </xf>
    <xf numFmtId="1" fontId="15" fillId="6" borderId="14" xfId="3" applyNumberFormat="1" applyFont="1" applyFill="1" applyBorder="1" applyAlignment="1" applyProtection="1">
      <alignment horizontal="left" vertical="center"/>
    </xf>
    <xf numFmtId="3" fontId="16" fillId="11" borderId="15" xfId="2" applyNumberFormat="1" applyFont="1" applyFill="1" applyBorder="1" applyAlignment="1" applyProtection="1">
      <alignment horizontal="right" vertical="center"/>
      <protection locked="0"/>
    </xf>
    <xf numFmtId="3" fontId="16" fillId="11" borderId="16" xfId="2" applyNumberFormat="1" applyFont="1" applyFill="1" applyBorder="1" applyAlignment="1" applyProtection="1">
      <alignment horizontal="right" vertical="center"/>
      <protection locked="0"/>
    </xf>
    <xf numFmtId="3" fontId="17" fillId="8" borderId="13" xfId="2" applyNumberFormat="1" applyFont="1" applyFill="1" applyBorder="1" applyAlignment="1" applyProtection="1">
      <alignment vertical="center"/>
    </xf>
    <xf numFmtId="3" fontId="19" fillId="8" borderId="13" xfId="2" applyNumberFormat="1" applyFont="1" applyFill="1" applyBorder="1" applyAlignment="1" applyProtection="1">
      <alignment vertical="center"/>
    </xf>
    <xf numFmtId="3" fontId="10" fillId="3" borderId="0" xfId="1" applyNumberFormat="1" applyFont="1" applyFill="1" applyAlignment="1">
      <alignment vertical="center"/>
    </xf>
    <xf numFmtId="3" fontId="17" fillId="15" borderId="20" xfId="2" applyNumberFormat="1" applyFont="1" applyFill="1" applyBorder="1" applyAlignment="1" applyProtection="1">
      <alignment vertical="center"/>
      <protection locked="0"/>
    </xf>
    <xf numFmtId="3" fontId="17" fillId="15" borderId="34" xfId="2" applyNumberFormat="1" applyFont="1" applyFill="1" applyBorder="1" applyAlignment="1" applyProtection="1">
      <alignment vertical="center"/>
      <protection locked="0"/>
    </xf>
    <xf numFmtId="3" fontId="21" fillId="0" borderId="20" xfId="2" applyNumberFormat="1" applyFont="1" applyFill="1" applyBorder="1" applyAlignment="1" applyProtection="1">
      <alignment vertical="center"/>
      <protection locked="0"/>
    </xf>
    <xf numFmtId="3" fontId="21" fillId="0" borderId="34" xfId="2" applyNumberFormat="1" applyFont="1" applyFill="1" applyBorder="1" applyAlignment="1" applyProtection="1">
      <alignment vertical="center"/>
      <protection locked="0"/>
    </xf>
    <xf numFmtId="3" fontId="16" fillId="2" borderId="35" xfId="2" applyNumberFormat="1" applyFont="1" applyFill="1" applyBorder="1" applyAlignment="1" applyProtection="1">
      <alignment vertical="center"/>
      <protection locked="0"/>
    </xf>
    <xf numFmtId="3" fontId="16" fillId="2" borderId="36" xfId="2" applyNumberFormat="1" applyFont="1" applyFill="1" applyBorder="1" applyAlignment="1" applyProtection="1">
      <alignment vertical="center"/>
      <protection locked="0"/>
    </xf>
    <xf numFmtId="166" fontId="17" fillId="4" borderId="26" xfId="2" applyNumberFormat="1" applyFont="1" applyFill="1" applyBorder="1" applyAlignment="1" applyProtection="1">
      <alignment vertical="center"/>
    </xf>
    <xf numFmtId="3" fontId="16" fillId="10" borderId="17" xfId="2" applyNumberFormat="1" applyFont="1" applyFill="1" applyBorder="1" applyAlignment="1" applyProtection="1">
      <alignment vertical="center"/>
      <protection locked="0"/>
    </xf>
    <xf numFmtId="3" fontId="16" fillId="11" borderId="15" xfId="2" applyNumberFormat="1" applyFont="1" applyFill="1" applyBorder="1" applyAlignment="1" applyProtection="1">
      <alignment vertical="center"/>
      <protection locked="0"/>
    </xf>
    <xf numFmtId="3" fontId="16" fillId="11" borderId="16" xfId="2" applyNumberFormat="1" applyFont="1" applyFill="1" applyBorder="1" applyAlignment="1" applyProtection="1">
      <alignment vertical="center"/>
      <protection locked="0"/>
    </xf>
    <xf numFmtId="3" fontId="18" fillId="6" borderId="19" xfId="3" applyNumberFormat="1" applyFont="1" applyFill="1" applyBorder="1" applyAlignment="1" applyProtection="1">
      <alignment horizontal="center" vertical="center"/>
    </xf>
    <xf numFmtId="3" fontId="17" fillId="9" borderId="27" xfId="2" applyNumberFormat="1" applyFont="1" applyFill="1" applyBorder="1" applyAlignment="1" applyProtection="1">
      <alignment vertical="center"/>
      <protection locked="0"/>
    </xf>
    <xf numFmtId="3" fontId="17" fillId="9" borderId="34" xfId="2" applyNumberFormat="1" applyFont="1" applyFill="1" applyBorder="1" applyAlignment="1" applyProtection="1">
      <alignment vertical="center"/>
      <protection locked="0"/>
    </xf>
    <xf numFmtId="3" fontId="17" fillId="2" borderId="34" xfId="2" applyNumberFormat="1" applyFont="1" applyFill="1" applyBorder="1" applyAlignment="1" applyProtection="1">
      <alignment vertical="center"/>
      <protection locked="0"/>
    </xf>
    <xf numFmtId="3" fontId="17" fillId="0" borderId="25" xfId="2" applyNumberFormat="1" applyFont="1" applyFill="1" applyBorder="1" applyAlignment="1" applyProtection="1">
      <alignment vertical="center"/>
      <protection locked="0"/>
    </xf>
    <xf numFmtId="3" fontId="0" fillId="2" borderId="37" xfId="0" applyNumberFormat="1" applyFill="1" applyBorder="1"/>
    <xf numFmtId="3" fontId="0" fillId="2" borderId="38" xfId="0" applyNumberFormat="1" applyFill="1" applyBorder="1"/>
    <xf numFmtId="166" fontId="17" fillId="4" borderId="39" xfId="2" applyNumberFormat="1" applyFont="1" applyFill="1" applyBorder="1" applyAlignment="1" applyProtection="1">
      <alignment vertical="center"/>
    </xf>
    <xf numFmtId="3" fontId="17" fillId="0" borderId="40" xfId="2" applyNumberFormat="1" applyFont="1" applyFill="1" applyBorder="1" applyAlignment="1" applyProtection="1">
      <alignment vertical="center"/>
      <protection locked="0"/>
    </xf>
    <xf numFmtId="164" fontId="22" fillId="0" borderId="0" xfId="1" applyFont="1"/>
    <xf numFmtId="3" fontId="12" fillId="4" borderId="41" xfId="0" applyNumberFormat="1" applyFont="1" applyFill="1" applyBorder="1" applyAlignment="1" applyProtection="1">
      <alignment horizontal="left" vertical="center"/>
    </xf>
    <xf numFmtId="3" fontId="23" fillId="5" borderId="42" xfId="2" applyNumberFormat="1" applyFont="1" applyFill="1" applyBorder="1" applyAlignment="1" applyProtection="1">
      <alignment vertical="center"/>
    </xf>
    <xf numFmtId="3" fontId="23" fillId="5" borderId="43" xfId="2" applyNumberFormat="1" applyFont="1" applyFill="1" applyBorder="1" applyAlignment="1" applyProtection="1">
      <alignment vertical="center"/>
    </xf>
    <xf numFmtId="166" fontId="13" fillId="4" borderId="42" xfId="2" applyNumberFormat="1" applyFont="1" applyFill="1" applyBorder="1" applyAlignment="1" applyProtection="1">
      <alignment vertical="center"/>
    </xf>
    <xf numFmtId="3" fontId="23" fillId="4" borderId="44" xfId="2" applyNumberFormat="1" applyFont="1" applyFill="1" applyBorder="1" applyAlignment="1" applyProtection="1">
      <alignment vertical="center"/>
    </xf>
    <xf numFmtId="3" fontId="4" fillId="0" borderId="0" xfId="2" applyNumberFormat="1" applyFont="1"/>
    <xf numFmtId="0" fontId="24" fillId="15" borderId="0" xfId="1" applyNumberFormat="1" applyFont="1" applyFill="1" applyBorder="1" applyAlignment="1">
      <alignment horizontal="left" wrapText="1"/>
    </xf>
    <xf numFmtId="0" fontId="25" fillId="0" borderId="0" xfId="1" applyNumberFormat="1" applyFont="1" applyBorder="1" applyAlignment="1">
      <alignment horizontal="left" wrapText="1"/>
    </xf>
    <xf numFmtId="0" fontId="1" fillId="2" borderId="0" xfId="1" applyNumberFormat="1" applyFill="1"/>
    <xf numFmtId="3" fontId="1" fillId="2" borderId="0" xfId="1" applyNumberFormat="1" applyFill="1"/>
    <xf numFmtId="164" fontId="1" fillId="2" borderId="0" xfId="1" applyFill="1"/>
    <xf numFmtId="3" fontId="17" fillId="16" borderId="24" xfId="2" applyNumberFormat="1" applyFont="1" applyFill="1" applyBorder="1" applyAlignment="1" applyProtection="1">
      <alignment vertical="center"/>
      <protection locked="0"/>
    </xf>
    <xf numFmtId="0" fontId="4" fillId="0" borderId="0" xfId="2" applyFill="1"/>
    <xf numFmtId="0" fontId="4" fillId="0" borderId="0" xfId="2"/>
    <xf numFmtId="0" fontId="1" fillId="0" borderId="0" xfId="1" applyNumberFormat="1"/>
    <xf numFmtId="3" fontId="1" fillId="0" borderId="0" xfId="1" applyNumberFormat="1" applyFont="1" applyBorder="1"/>
    <xf numFmtId="3" fontId="0" fillId="0" borderId="0" xfId="2" applyNumberFormat="1" applyFont="1" applyFill="1"/>
    <xf numFmtId="3" fontId="1" fillId="0" borderId="0" xfId="1" applyNumberFormat="1" applyFont="1"/>
    <xf numFmtId="3" fontId="4" fillId="0" borderId="0" xfId="2" applyNumberFormat="1"/>
    <xf numFmtId="164" fontId="3" fillId="0" borderId="0" xfId="1" applyFont="1" applyFill="1" applyAlignment="1">
      <alignment horizontal="left" vertical="center" wrapText="1"/>
    </xf>
    <xf numFmtId="3" fontId="3" fillId="2" borderId="0" xfId="1" applyNumberFormat="1" applyFont="1" applyFill="1" applyBorder="1" applyAlignment="1">
      <alignment wrapText="1"/>
    </xf>
  </cellXfs>
  <cellStyles count="15">
    <cellStyle name="Ligne détail" xfId="4"/>
    <cellStyle name="Ligne détail 2" xfId="5"/>
    <cellStyle name="MEV1" xfId="6"/>
    <cellStyle name="MEV2" xfId="7"/>
    <cellStyle name="MEV3" xfId="8"/>
    <cellStyle name="Normal" xfId="0" builtinId="0"/>
    <cellStyle name="Normal 2" xfId="9"/>
    <cellStyle name="Normal 3" xfId="1"/>
    <cellStyle name="Normal_PROV2001" xfId="3"/>
    <cellStyle name="Normal_PROV20012002" xfId="2"/>
    <cellStyle name="Titre colonnes" xfId="10"/>
    <cellStyle name="Titre colonnes 2" xfId="11"/>
    <cellStyle name="Titre général" xfId="12"/>
    <cellStyle name="Titre lignes" xfId="13"/>
    <cellStyle name="Titre page" xfId="14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[1]BASEPROTOTAL!$H$55:$H$66</c:f>
              <c:strCache>
                <c:ptCount val="12"/>
                <c:pt idx="0">
                  <c:v>2006q1</c:v>
                </c:pt>
                <c:pt idx="1">
                  <c:v>2006q2</c:v>
                </c:pt>
                <c:pt idx="2">
                  <c:v>2006q3</c:v>
                </c:pt>
                <c:pt idx="3">
                  <c:v>2006q4</c:v>
                </c:pt>
                <c:pt idx="4">
                  <c:v>2007q1</c:v>
                </c:pt>
                <c:pt idx="5">
                  <c:v>2007q2</c:v>
                </c:pt>
                <c:pt idx="6">
                  <c:v>2007q3</c:v>
                </c:pt>
                <c:pt idx="7">
                  <c:v>2007q4</c:v>
                </c:pt>
                <c:pt idx="8">
                  <c:v>2008q1</c:v>
                </c:pt>
                <c:pt idx="9">
                  <c:v>2008q2</c:v>
                </c:pt>
                <c:pt idx="10">
                  <c:v>2008q3</c:v>
                </c:pt>
                <c:pt idx="11">
                  <c:v>2008q4</c:v>
                </c:pt>
              </c:strCache>
            </c:strRef>
          </c:cat>
          <c:val>
            <c:numRef>
              <c:f>[1]BASEPROTOTAL!$J$55:$J$66</c:f>
              <c:numCache>
                <c:formatCode>General</c:formatCode>
                <c:ptCount val="12"/>
                <c:pt idx="0">
                  <c:v>8.0632558182899938E-2</c:v>
                </c:pt>
                <c:pt idx="1">
                  <c:v>3.0127897679504079E-2</c:v>
                </c:pt>
                <c:pt idx="2">
                  <c:v>2.2511903798041244E-2</c:v>
                </c:pt>
                <c:pt idx="3">
                  <c:v>3.6274798362655458E-2</c:v>
                </c:pt>
                <c:pt idx="4">
                  <c:v>2.6764335786778393E-2</c:v>
                </c:pt>
                <c:pt idx="5">
                  <c:v>5.1783896680763997E-2</c:v>
                </c:pt>
                <c:pt idx="6">
                  <c:v>7.3416287991709295E-2</c:v>
                </c:pt>
                <c:pt idx="7">
                  <c:v>8.0233282235248948E-2</c:v>
                </c:pt>
                <c:pt idx="8">
                  <c:v>4.734136289131019E-2</c:v>
                </c:pt>
                <c:pt idx="9">
                  <c:v>2.7579946746349338E-2</c:v>
                </c:pt>
                <c:pt idx="10">
                  <c:v>-2.3563000077998164E-2</c:v>
                </c:pt>
                <c:pt idx="11">
                  <c:v>-0.18612757446001016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25152"/>
        <c:axId val="108054016"/>
      </c:lineChart>
      <c:catAx>
        <c:axId val="10742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8054016"/>
        <c:crossesAt val="-0.25"/>
        <c:auto val="1"/>
        <c:lblAlgn val="ctr"/>
        <c:lblOffset val="100"/>
        <c:tickLblSkip val="4"/>
        <c:tickMarkSkip val="1"/>
        <c:noMultiLvlLbl val="0"/>
      </c:catAx>
      <c:valAx>
        <c:axId val="10805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74251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33" footer="0.4921259845000023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47</xdr:row>
      <xdr:rowOff>66675</xdr:rowOff>
    </xdr:from>
    <xdr:to>
      <xdr:col>7</xdr:col>
      <xdr:colOff>0</xdr:colOff>
      <xdr:row>70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Z\TransEcoInfo\STAT\OICA\EXP-PRO-SURVEY\PROQUARTERS2005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VENTIONS"/>
      <sheetName val="TOTAL"/>
      <sheetName val="PROVP"/>
      <sheetName val="PROVUL"/>
      <sheetName val="PROVI"/>
      <sheetName val="PROBC"/>
      <sheetName val="COMMENTS"/>
      <sheetName val="BASEPROTOTAL"/>
      <sheetName val="LAST QUARTERS"/>
      <sheetName val="BASEPROVP"/>
      <sheetName val="BASEPROVUL"/>
      <sheetName val="BASEPROVI"/>
      <sheetName val="BASEPROBC"/>
      <sheetName val="GLOBAL CHART"/>
      <sheetName val="DETAILED CHART"/>
      <sheetName val="COUNTRYRANKBASE"/>
      <sheetName val="COUNTRYRANK CHARTS"/>
    </sheetNames>
    <sheetDataSet>
      <sheetData sheetId="0"/>
      <sheetData sheetId="1"/>
      <sheetData sheetId="2"/>
      <sheetData sheetId="3">
        <row r="1">
          <cell r="A1" t="str">
            <v>PROVP</v>
          </cell>
        </row>
        <row r="2">
          <cell r="A2" t="str">
            <v xml:space="preserve"> </v>
          </cell>
        </row>
        <row r="4">
          <cell r="A4" t="str">
            <v>UNITS</v>
          </cell>
        </row>
        <row r="5">
          <cell r="A5" t="str">
            <v>CARS</v>
          </cell>
          <cell r="B5" t="str">
            <v>Q1</v>
          </cell>
        </row>
        <row r="6">
          <cell r="A6" t="str">
            <v xml:space="preserve"> EUROPE</v>
          </cell>
          <cell r="B6">
            <v>4451379</v>
          </cell>
        </row>
        <row r="7">
          <cell r="A7" t="str">
            <v xml:space="preserve"> - EUROPEAN UNION 27 countries</v>
          </cell>
          <cell r="B7">
            <v>4054679</v>
          </cell>
        </row>
        <row r="8">
          <cell r="A8" t="str">
            <v xml:space="preserve"> - EUROPEAN UNION 15 countries</v>
          </cell>
          <cell r="B8">
            <v>3649293</v>
          </cell>
        </row>
        <row r="9">
          <cell r="A9" t="str">
            <v>Double Counts Austria / Germany</v>
          </cell>
          <cell r="B9">
            <v>-4962</v>
          </cell>
        </row>
        <row r="10">
          <cell r="A10" t="str">
            <v>Double Counts Austria / Japan</v>
          </cell>
          <cell r="B10">
            <v>0</v>
          </cell>
        </row>
        <row r="11">
          <cell r="A11" t="str">
            <v>Double Counts Belgium / Germany</v>
          </cell>
          <cell r="B11">
            <v>-72139</v>
          </cell>
        </row>
        <row r="12">
          <cell r="A12" t="str">
            <v>Double Counts Italy / EU</v>
          </cell>
          <cell r="B12">
            <v>-1470</v>
          </cell>
        </row>
        <row r="13">
          <cell r="A13" t="str">
            <v>Double Counts Portugal / Japan</v>
          </cell>
          <cell r="B13">
            <v>0</v>
          </cell>
        </row>
        <row r="14">
          <cell r="A14" t="str">
            <v>Double Counts Portugal / Spain</v>
          </cell>
          <cell r="B14">
            <v>-5976</v>
          </cell>
        </row>
        <row r="15">
          <cell r="A15" t="str">
            <v>AUSTRIA</v>
          </cell>
          <cell r="B15">
            <v>47682</v>
          </cell>
        </row>
        <row r="16">
          <cell r="A16" t="str">
            <v>BELGIUM</v>
          </cell>
          <cell r="B16">
            <v>255014</v>
          </cell>
        </row>
        <row r="17">
          <cell r="A17" t="str">
            <v>FINLAND</v>
          </cell>
          <cell r="B17">
            <v>4657</v>
          </cell>
        </row>
        <row r="18">
          <cell r="A18" t="str">
            <v xml:space="preserve">FRANCE  </v>
          </cell>
          <cell r="B18">
            <v>800452</v>
          </cell>
        </row>
        <row r="19">
          <cell r="A19" t="str">
            <v xml:space="preserve">GERMANY(1) </v>
          </cell>
          <cell r="B19">
            <v>1317607</v>
          </cell>
        </row>
        <row r="20">
          <cell r="A20" t="str">
            <v>ITALY</v>
          </cell>
          <cell r="B20">
            <v>185919</v>
          </cell>
        </row>
        <row r="21">
          <cell r="A21" t="str">
            <v xml:space="preserve">NETHERLANDS </v>
          </cell>
          <cell r="B21">
            <v>36903</v>
          </cell>
        </row>
        <row r="22">
          <cell r="A22" t="str">
            <v>PORTUGAL</v>
          </cell>
          <cell r="B22">
            <v>37439</v>
          </cell>
        </row>
        <row r="23">
          <cell r="A23" t="str">
            <v>SPAIN</v>
          </cell>
          <cell r="B23">
            <v>540545</v>
          </cell>
        </row>
        <row r="24">
          <cell r="A24" t="str">
            <v>SWEDEN (2)</v>
          </cell>
          <cell r="B24">
            <v>74662</v>
          </cell>
        </row>
        <row r="25">
          <cell r="A25" t="str">
            <v xml:space="preserve">UNITED KINGDOM  </v>
          </cell>
          <cell r="B25">
            <v>432960</v>
          </cell>
        </row>
        <row r="26">
          <cell r="A26" t="str">
            <v xml:space="preserve"> - EUROPEAN UNION New Members</v>
          </cell>
          <cell r="B26">
            <v>405386</v>
          </cell>
        </row>
        <row r="27">
          <cell r="A27" t="str">
            <v>Double Counts Slovakia / Czech republic</v>
          </cell>
          <cell r="B27">
            <v>0</v>
          </cell>
        </row>
        <row r="28">
          <cell r="A28" t="str">
            <v>Double Counts Slovakia/ / Germany</v>
          </cell>
          <cell r="B28">
            <v>-9750</v>
          </cell>
        </row>
        <row r="29">
          <cell r="A29" t="str">
            <v>CZECH REPUBLIC</v>
          </cell>
          <cell r="B29">
            <v>122270</v>
          </cell>
        </row>
        <row r="30">
          <cell r="A30" t="str">
            <v>HUNGARY</v>
          </cell>
          <cell r="B30">
            <v>28450</v>
          </cell>
        </row>
        <row r="31">
          <cell r="A31" t="str">
            <v>POLAND</v>
          </cell>
          <cell r="B31">
            <v>134200</v>
          </cell>
        </row>
        <row r="32">
          <cell r="A32" t="str">
            <v>ROMANIA</v>
          </cell>
          <cell r="B32">
            <v>42958</v>
          </cell>
        </row>
        <row r="33">
          <cell r="A33" t="str">
            <v>SLOVAKIA</v>
          </cell>
          <cell r="B33">
            <v>50479</v>
          </cell>
        </row>
        <row r="34">
          <cell r="A34" t="str">
            <v>SLOVENIA</v>
          </cell>
          <cell r="B34">
            <v>36779</v>
          </cell>
        </row>
        <row r="35">
          <cell r="A35" t="str">
            <v xml:space="preserve"> - OTHER EUROPE</v>
          </cell>
          <cell r="B35">
            <v>296700</v>
          </cell>
        </row>
        <row r="36">
          <cell r="A36" t="str">
            <v>SERBIA</v>
          </cell>
          <cell r="B36">
            <v>1700</v>
          </cell>
        </row>
        <row r="37">
          <cell r="A37" t="str">
            <v>CIS</v>
          </cell>
          <cell r="B37">
            <v>295000</v>
          </cell>
        </row>
        <row r="38">
          <cell r="A38" t="str">
            <v>Double Counts Ukraine / World</v>
          </cell>
          <cell r="B38">
            <v>0</v>
          </cell>
        </row>
        <row r="39">
          <cell r="A39" t="str">
            <v>RUSSIA</v>
          </cell>
          <cell r="B39">
            <v>230000</v>
          </cell>
        </row>
        <row r="40">
          <cell r="A40" t="str">
            <v>BELARUS</v>
          </cell>
          <cell r="B40">
            <v>0</v>
          </cell>
        </row>
        <row r="41">
          <cell r="A41" t="str">
            <v>UKRAINE</v>
          </cell>
          <cell r="B41">
            <v>40000</v>
          </cell>
        </row>
        <row r="42">
          <cell r="A42" t="str">
            <v xml:space="preserve">UZBEKISTAN </v>
          </cell>
          <cell r="B42">
            <v>25000</v>
          </cell>
        </row>
        <row r="43">
          <cell r="A43" t="str">
            <v>TURKEY</v>
          </cell>
          <cell r="B43">
            <v>100000</v>
          </cell>
        </row>
        <row r="44">
          <cell r="A44" t="str">
            <v>AMERICA</v>
          </cell>
          <cell r="B44">
            <v>2148829</v>
          </cell>
        </row>
        <row r="45">
          <cell r="A45" t="str">
            <v xml:space="preserve"> - NAFTA</v>
          </cell>
          <cell r="B45">
            <v>1628511</v>
          </cell>
        </row>
        <row r="46">
          <cell r="A46" t="str">
            <v xml:space="preserve">CANADA  </v>
          </cell>
          <cell r="B46">
            <v>331992</v>
          </cell>
        </row>
        <row r="47">
          <cell r="A47" t="str">
            <v>MEXICO</v>
          </cell>
          <cell r="B47">
            <v>181878</v>
          </cell>
        </row>
        <row r="48">
          <cell r="A48" t="str">
            <v>USA</v>
          </cell>
          <cell r="B48">
            <v>1114641</v>
          </cell>
        </row>
        <row r="49">
          <cell r="A49" t="str">
            <v xml:space="preserve"> - SOUTH AMERICA</v>
          </cell>
          <cell r="B49">
            <v>520318</v>
          </cell>
        </row>
        <row r="50">
          <cell r="A50" t="str">
            <v>Double counts Venezuela / World</v>
          </cell>
          <cell r="B50">
            <v>-24420</v>
          </cell>
        </row>
        <row r="51">
          <cell r="A51" t="str">
            <v>ARGENTINA</v>
          </cell>
          <cell r="B51">
            <v>38247</v>
          </cell>
        </row>
        <row r="52">
          <cell r="A52" t="str">
            <v>BRAZIL</v>
          </cell>
          <cell r="B52">
            <v>469881</v>
          </cell>
        </row>
        <row r="53">
          <cell r="A53" t="str">
            <v>CHILE</v>
          </cell>
        </row>
        <row r="54">
          <cell r="A54" t="str">
            <v>COLOMBIA</v>
          </cell>
          <cell r="B54" t="str">
            <v xml:space="preserve"> </v>
          </cell>
        </row>
        <row r="55">
          <cell r="A55" t="str">
            <v>ECUADOR</v>
          </cell>
        </row>
        <row r="56">
          <cell r="A56" t="str">
            <v>PERU</v>
          </cell>
        </row>
        <row r="57">
          <cell r="A57" t="str">
            <v>URUGUAY</v>
          </cell>
        </row>
        <row r="58">
          <cell r="A58" t="str">
            <v>VENEZUELA</v>
          </cell>
          <cell r="B58">
            <v>36610</v>
          </cell>
        </row>
        <row r="59">
          <cell r="A59" t="str">
            <v>ASIA-OCEANIA</v>
          </cell>
          <cell r="B59">
            <v>4792605</v>
          </cell>
        </row>
        <row r="60">
          <cell r="A60" t="str">
            <v>Double Counts Asia / world</v>
          </cell>
          <cell r="B60">
            <v>-22750</v>
          </cell>
        </row>
        <row r="61">
          <cell r="A61" t="str">
            <v>Double Counts China / world</v>
          </cell>
          <cell r="B61">
            <v>0</v>
          </cell>
        </row>
        <row r="62">
          <cell r="A62" t="str">
            <v>Double Counts Thailand / world</v>
          </cell>
          <cell r="B62">
            <v>0</v>
          </cell>
        </row>
        <row r="63">
          <cell r="A63" t="str">
            <v>AUSTRALIA</v>
          </cell>
          <cell r="B63">
            <v>72000</v>
          </cell>
        </row>
        <row r="64">
          <cell r="A64" t="str">
            <v>CHINA</v>
          </cell>
          <cell r="B64">
            <v>825847</v>
          </cell>
        </row>
        <row r="65">
          <cell r="A65" t="str">
            <v>INDIA</v>
          </cell>
          <cell r="B65">
            <v>322385</v>
          </cell>
        </row>
        <row r="66">
          <cell r="A66" t="str">
            <v>INDONESIA</v>
          </cell>
          <cell r="B66">
            <v>99000</v>
          </cell>
        </row>
        <row r="67">
          <cell r="A67" t="str">
            <v>IRAN</v>
          </cell>
        </row>
        <row r="68">
          <cell r="A68" t="str">
            <v>JAPAN</v>
          </cell>
          <cell r="B68">
            <v>2410695</v>
          </cell>
        </row>
        <row r="69">
          <cell r="A69" t="str">
            <v>MALAYSIA</v>
          </cell>
          <cell r="B69">
            <v>101856</v>
          </cell>
        </row>
        <row r="70">
          <cell r="A70" t="str">
            <v xml:space="preserve">PAKISTAN </v>
          </cell>
        </row>
        <row r="71">
          <cell r="A71" t="str">
            <v>PHILIPPINES</v>
          </cell>
        </row>
        <row r="72">
          <cell r="A72" t="str">
            <v>SOUTH KOREA</v>
          </cell>
          <cell r="B72">
            <v>819060</v>
          </cell>
        </row>
        <row r="73">
          <cell r="A73" t="str">
            <v xml:space="preserve">TAIWAN </v>
          </cell>
          <cell r="B73">
            <v>82256</v>
          </cell>
        </row>
        <row r="74">
          <cell r="A74" t="str">
            <v>THAILAND</v>
          </cell>
          <cell r="B74">
            <v>82256</v>
          </cell>
        </row>
        <row r="75">
          <cell r="A75" t="str">
            <v>VIETNAM</v>
          </cell>
        </row>
        <row r="76">
          <cell r="A76" t="str">
            <v>AFRICA</v>
          </cell>
          <cell r="B76">
            <v>64270</v>
          </cell>
        </row>
        <row r="77">
          <cell r="A77" t="str">
            <v>Double Counts Egypt / world</v>
          </cell>
          <cell r="B77">
            <v>-3500</v>
          </cell>
        </row>
        <row r="78">
          <cell r="A78" t="str">
            <v>Double Counts South Africa / world</v>
          </cell>
          <cell r="B78">
            <v>-12500</v>
          </cell>
        </row>
        <row r="79">
          <cell r="A79" t="str">
            <v>BOTSWANA</v>
          </cell>
          <cell r="B79">
            <v>270</v>
          </cell>
        </row>
        <row r="80">
          <cell r="A80" t="str">
            <v xml:space="preserve"> EGYPT</v>
          </cell>
          <cell r="B80">
            <v>10000</v>
          </cell>
        </row>
        <row r="81">
          <cell r="A81" t="str">
            <v>KENYA</v>
          </cell>
        </row>
        <row r="82">
          <cell r="A82" t="str">
            <v>LIBYA</v>
          </cell>
        </row>
        <row r="83">
          <cell r="A83" t="str">
            <v>MOROCCO</v>
          </cell>
        </row>
        <row r="84">
          <cell r="A84" t="str">
            <v>NIGERIA</v>
          </cell>
          <cell r="B84" t="str">
            <v xml:space="preserve"> </v>
          </cell>
        </row>
        <row r="85">
          <cell r="A85" t="str">
            <v>SUDAN</v>
          </cell>
        </row>
        <row r="86">
          <cell r="A86" t="str">
            <v>SOUTH AFRICA</v>
          </cell>
          <cell r="B86">
            <v>70000</v>
          </cell>
        </row>
        <row r="87">
          <cell r="A87" t="str">
            <v>TUNISIA</v>
          </cell>
        </row>
        <row r="88">
          <cell r="A88" t="str">
            <v>ZIMBABWE</v>
          </cell>
        </row>
        <row r="89">
          <cell r="A89" t="str">
            <v>OTHERS</v>
          </cell>
        </row>
        <row r="90">
          <cell r="A90" t="str">
            <v xml:space="preserve">TOTAL </v>
          </cell>
          <cell r="B90">
            <v>11457083</v>
          </cell>
        </row>
        <row r="91">
          <cell r="A91" t="str">
            <v>(1)  Official car figures include Belgian GM assembly.</v>
          </cell>
        </row>
        <row r="92">
          <cell r="A92" t="str">
            <v>(2) Official figures  take account  of Swedish manufacturers world production; in this report, we only use the vehicles produced in Sweden, and the vehicles for which Volvo Trucks does not specify the country of production..</v>
          </cell>
        </row>
        <row r="93">
          <cell r="A93" t="str">
            <v>Estimate</v>
          </cell>
        </row>
      </sheetData>
      <sheetData sheetId="4"/>
      <sheetData sheetId="5"/>
      <sheetData sheetId="6"/>
      <sheetData sheetId="7"/>
      <sheetData sheetId="8">
        <row r="55">
          <cell r="H55" t="str">
            <v>2006q1</v>
          </cell>
          <cell r="J55">
            <v>8.0632558182899938E-2</v>
          </cell>
        </row>
        <row r="56">
          <cell r="H56" t="str">
            <v>2006q2</v>
          </cell>
          <cell r="J56">
            <v>3.0127897679504079E-2</v>
          </cell>
        </row>
        <row r="57">
          <cell r="H57" t="str">
            <v>2006q3</v>
          </cell>
          <cell r="J57">
            <v>2.2511903798041244E-2</v>
          </cell>
        </row>
        <row r="58">
          <cell r="H58" t="str">
            <v>2006q4</v>
          </cell>
          <cell r="J58">
            <v>3.6274798362655458E-2</v>
          </cell>
        </row>
        <row r="59">
          <cell r="H59" t="str">
            <v>2007q1</v>
          </cell>
          <cell r="J59">
            <v>2.6764335786778393E-2</v>
          </cell>
        </row>
        <row r="60">
          <cell r="H60" t="str">
            <v>2007q2</v>
          </cell>
          <cell r="J60">
            <v>5.1783896680763997E-2</v>
          </cell>
        </row>
        <row r="61">
          <cell r="H61" t="str">
            <v>2007q3</v>
          </cell>
          <cell r="J61">
            <v>7.3416287991709295E-2</v>
          </cell>
        </row>
        <row r="62">
          <cell r="H62" t="str">
            <v>2007q4</v>
          </cell>
          <cell r="J62">
            <v>8.0233282235248948E-2</v>
          </cell>
        </row>
        <row r="63">
          <cell r="H63" t="str">
            <v>2008q1</v>
          </cell>
          <cell r="J63">
            <v>4.734136289131019E-2</v>
          </cell>
        </row>
        <row r="64">
          <cell r="H64" t="str">
            <v>2008q2</v>
          </cell>
          <cell r="J64">
            <v>2.7579946746349338E-2</v>
          </cell>
        </row>
        <row r="65">
          <cell r="H65" t="str">
            <v>2008q3</v>
          </cell>
          <cell r="J65">
            <v>-2.3563000077998164E-2</v>
          </cell>
        </row>
        <row r="66">
          <cell r="H66" t="str">
            <v>2008q4</v>
          </cell>
          <cell r="J66">
            <v>-0.18612757446001016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5"/>
  <sheetViews>
    <sheetView tabSelected="1" zoomScale="50" zoomScaleNormal="50" zoomScaleSheetLayoutView="50" workbookViewId="0">
      <selection activeCell="G8" sqref="G8"/>
    </sheetView>
  </sheetViews>
  <sheetFormatPr baseColWidth="10" defaultColWidth="36.140625" defaultRowHeight="15.75" x14ac:dyDescent="0.25"/>
  <cols>
    <col min="1" max="1" width="25.85546875" style="4" customWidth="1"/>
    <col min="2" max="2" width="75.85546875" style="4" customWidth="1"/>
    <col min="3" max="4" width="30.85546875" style="140" customWidth="1"/>
    <col min="5" max="6" width="30.85546875" style="4" customWidth="1"/>
    <col min="7" max="16384" width="36.140625" style="4"/>
  </cols>
  <sheetData>
    <row r="1" spans="2:11" ht="99" customHeight="1" x14ac:dyDescent="0.2">
      <c r="B1" s="1" t="s">
        <v>0</v>
      </c>
      <c r="C1" s="146" t="s">
        <v>1</v>
      </c>
      <c r="D1" s="146"/>
      <c r="E1" s="146"/>
      <c r="F1" s="2"/>
      <c r="G1" s="3"/>
    </row>
    <row r="2" spans="2:11" ht="28.5" customHeight="1" x14ac:dyDescent="0.45">
      <c r="B2" s="1"/>
      <c r="C2" s="5" t="s">
        <v>2</v>
      </c>
      <c r="D2" s="6"/>
      <c r="E2" s="6"/>
      <c r="F2" s="147"/>
      <c r="G2" s="147"/>
      <c r="H2" s="147"/>
      <c r="I2" s="147"/>
      <c r="J2" s="147"/>
      <c r="K2" s="147"/>
    </row>
    <row r="3" spans="2:11" ht="24.75" customHeight="1" thickBot="1" x14ac:dyDescent="0.4">
      <c r="B3" s="7" t="s">
        <v>3</v>
      </c>
      <c r="C3" s="8"/>
      <c r="D3" s="8"/>
      <c r="F3" s="9" t="s">
        <v>3</v>
      </c>
      <c r="G3" s="10" t="s">
        <v>3</v>
      </c>
    </row>
    <row r="4" spans="2:11" s="10" customFormat="1" ht="49.5" customHeight="1" thickBot="1" x14ac:dyDescent="0.25">
      <c r="B4" s="11" t="s">
        <v>4</v>
      </c>
      <c r="C4" s="12" t="s">
        <v>5</v>
      </c>
      <c r="D4" s="13" t="s">
        <v>6</v>
      </c>
      <c r="E4" s="14" t="s">
        <v>3</v>
      </c>
      <c r="F4" s="4"/>
      <c r="G4" s="15"/>
    </row>
    <row r="5" spans="2:11" s="22" customFormat="1" ht="39.950000000000003" customHeight="1" thickTop="1" thickBot="1" x14ac:dyDescent="0.25">
      <c r="B5" s="16" t="s">
        <v>7</v>
      </c>
      <c r="C5" s="17" t="s">
        <v>8</v>
      </c>
      <c r="D5" s="18" t="s">
        <v>8</v>
      </c>
      <c r="E5" s="19" t="s">
        <v>9</v>
      </c>
      <c r="F5" s="20" t="s">
        <v>10</v>
      </c>
      <c r="G5" s="21"/>
    </row>
    <row r="6" spans="2:11" s="22" customFormat="1" ht="39.950000000000003" customHeight="1" thickTop="1" x14ac:dyDescent="0.2">
      <c r="B6" s="23" t="s">
        <v>11</v>
      </c>
      <c r="C6" s="24">
        <v>18494369</v>
      </c>
      <c r="D6" s="25">
        <v>18947885</v>
      </c>
      <c r="E6" s="26">
        <f t="shared" ref="E6:E69" si="0">IF(ISERROR(D6/C6)," ",(D6/C6)-1)</f>
        <v>2.4521842296971519E-2</v>
      </c>
      <c r="F6" s="27">
        <f t="shared" ref="F6:F19" si="1">D6-C6</f>
        <v>453516</v>
      </c>
      <c r="G6" s="28"/>
    </row>
    <row r="7" spans="2:11" s="30" customFormat="1" ht="30" customHeight="1" x14ac:dyDescent="0.2">
      <c r="B7" s="29" t="s">
        <v>12</v>
      </c>
      <c r="C7" s="24">
        <v>16324423</v>
      </c>
      <c r="D7" s="25">
        <v>16782974</v>
      </c>
      <c r="E7" s="26">
        <f t="shared" si="0"/>
        <v>2.8089874907064161E-2</v>
      </c>
      <c r="F7" s="27">
        <f t="shared" si="1"/>
        <v>458551</v>
      </c>
      <c r="G7" s="21"/>
    </row>
    <row r="8" spans="2:11" s="34" customFormat="1" ht="20.100000000000001" customHeight="1" x14ac:dyDescent="0.2">
      <c r="B8" s="29" t="s">
        <v>13</v>
      </c>
      <c r="C8" s="31">
        <v>12621431</v>
      </c>
      <c r="D8" s="32">
        <v>13004829</v>
      </c>
      <c r="E8" s="26">
        <f t="shared" si="0"/>
        <v>3.0376745711322206E-2</v>
      </c>
      <c r="F8" s="33">
        <f t="shared" si="1"/>
        <v>383398</v>
      </c>
      <c r="G8" s="21"/>
    </row>
    <row r="9" spans="2:11" s="34" customFormat="1" ht="20.100000000000001" customHeight="1" x14ac:dyDescent="0.2">
      <c r="B9" s="35" t="s">
        <v>14</v>
      </c>
      <c r="C9" s="36"/>
      <c r="D9" s="37"/>
      <c r="E9" s="26" t="str">
        <f t="shared" si="0"/>
        <v xml:space="preserve"> </v>
      </c>
      <c r="F9" s="38">
        <f t="shared" si="1"/>
        <v>0</v>
      </c>
      <c r="G9" s="21"/>
    </row>
    <row r="10" spans="2:11" s="34" customFormat="1" ht="20.100000000000001" customHeight="1" x14ac:dyDescent="0.2">
      <c r="B10" s="35" t="s">
        <v>15</v>
      </c>
      <c r="C10" s="36"/>
      <c r="D10" s="37"/>
      <c r="E10" s="26" t="str">
        <f t="shared" si="0"/>
        <v xml:space="preserve"> </v>
      </c>
      <c r="F10" s="39">
        <f t="shared" si="1"/>
        <v>0</v>
      </c>
      <c r="G10" s="21"/>
    </row>
    <row r="11" spans="2:11" s="34" customFormat="1" ht="20.100000000000001" customHeight="1" x14ac:dyDescent="0.2">
      <c r="B11" s="35" t="s">
        <v>16</v>
      </c>
      <c r="C11" s="40"/>
      <c r="D11" s="41"/>
      <c r="E11" s="42" t="str">
        <f t="shared" si="0"/>
        <v xml:space="preserve"> </v>
      </c>
      <c r="F11" s="39">
        <f t="shared" si="1"/>
        <v>0</v>
      </c>
      <c r="G11" s="21"/>
    </row>
    <row r="12" spans="2:11" s="34" customFormat="1" ht="20.100000000000001" customHeight="1" x14ac:dyDescent="0.2">
      <c r="B12" s="35" t="s">
        <v>17</v>
      </c>
      <c r="C12" s="40"/>
      <c r="D12" s="41"/>
      <c r="E12" s="42" t="str">
        <f t="shared" si="0"/>
        <v xml:space="preserve"> </v>
      </c>
      <c r="F12" s="39">
        <f t="shared" si="1"/>
        <v>0</v>
      </c>
      <c r="G12" s="21"/>
    </row>
    <row r="13" spans="2:11" s="34" customFormat="1" ht="21" customHeight="1" x14ac:dyDescent="0.2">
      <c r="B13" s="35" t="s">
        <v>18</v>
      </c>
      <c r="C13" s="36"/>
      <c r="D13" s="37"/>
      <c r="E13" s="42" t="str">
        <f t="shared" si="0"/>
        <v xml:space="preserve"> </v>
      </c>
      <c r="F13" s="39">
        <f t="shared" si="1"/>
        <v>0</v>
      </c>
      <c r="G13" s="21"/>
    </row>
    <row r="14" spans="2:11" s="48" customFormat="1" ht="20.100000000000001" customHeight="1" x14ac:dyDescent="0.2">
      <c r="B14" s="43" t="s">
        <v>19</v>
      </c>
      <c r="C14" s="44">
        <v>104000</v>
      </c>
      <c r="D14" s="45">
        <v>75100</v>
      </c>
      <c r="E14" s="46">
        <f t="shared" si="0"/>
        <v>-0.2778846153846154</v>
      </c>
      <c r="F14" s="47">
        <f t="shared" si="1"/>
        <v>-28900</v>
      </c>
      <c r="G14" s="21"/>
    </row>
    <row r="15" spans="2:11" s="48" customFormat="1" ht="24.6" customHeight="1" x14ac:dyDescent="0.2">
      <c r="B15" s="43" t="s">
        <v>20</v>
      </c>
      <c r="C15" s="49">
        <v>369172</v>
      </c>
      <c r="D15" s="50">
        <v>354003</v>
      </c>
      <c r="E15" s="51">
        <f t="shared" si="0"/>
        <v>-4.1089248372032539E-2</v>
      </c>
      <c r="F15" s="52">
        <f t="shared" si="1"/>
        <v>-15169</v>
      </c>
      <c r="G15" s="21"/>
    </row>
    <row r="16" spans="2:11" s="48" customFormat="1" ht="24.6" customHeight="1" x14ac:dyDescent="0.2">
      <c r="B16" s="43" t="s">
        <v>21</v>
      </c>
      <c r="C16" s="53">
        <v>69000</v>
      </c>
      <c r="D16" s="54">
        <v>55280</v>
      </c>
      <c r="E16" s="55">
        <f t="shared" si="0"/>
        <v>-0.1988405797101449</v>
      </c>
      <c r="F16" s="52">
        <f t="shared" si="1"/>
        <v>-13720</v>
      </c>
      <c r="G16" s="21"/>
    </row>
    <row r="17" spans="2:7" s="48" customFormat="1" ht="24.95" customHeight="1" x14ac:dyDescent="0.2">
      <c r="B17" s="43" t="s">
        <v>22</v>
      </c>
      <c r="C17" s="53">
        <v>1555000</v>
      </c>
      <c r="D17" s="54">
        <v>1636917</v>
      </c>
      <c r="E17" s="55">
        <f t="shared" si="0"/>
        <v>5.2679742765273208E-2</v>
      </c>
      <c r="F17" s="52">
        <f t="shared" si="1"/>
        <v>81917</v>
      </c>
      <c r="G17" s="21"/>
    </row>
    <row r="18" spans="2:7" s="48" customFormat="1" ht="24.95" customHeight="1" x14ac:dyDescent="0.2">
      <c r="B18" s="43" t="s">
        <v>23</v>
      </c>
      <c r="C18" s="49">
        <v>5708138</v>
      </c>
      <c r="D18" s="50">
        <v>5746808</v>
      </c>
      <c r="E18" s="55">
        <f t="shared" si="0"/>
        <v>6.7745383871238296E-3</v>
      </c>
      <c r="F18" s="52">
        <f t="shared" si="1"/>
        <v>38670</v>
      </c>
      <c r="G18" s="21"/>
    </row>
    <row r="19" spans="2:7" s="48" customFormat="1" ht="24.95" customHeight="1" x14ac:dyDescent="0.2">
      <c r="B19" s="43" t="s">
        <v>24</v>
      </c>
      <c r="C19" s="49">
        <v>663139</v>
      </c>
      <c r="D19" s="50">
        <v>713182</v>
      </c>
      <c r="E19" s="55">
        <f t="shared" si="0"/>
        <v>7.5463816786525806E-2</v>
      </c>
      <c r="F19" s="52">
        <f t="shared" si="1"/>
        <v>50043</v>
      </c>
      <c r="G19" s="21"/>
    </row>
    <row r="20" spans="2:7" s="48" customFormat="1" ht="24.95" customHeight="1" x14ac:dyDescent="0.2">
      <c r="B20" s="43" t="s">
        <v>25</v>
      </c>
      <c r="C20" s="53">
        <v>41870</v>
      </c>
      <c r="D20" s="54">
        <v>42150</v>
      </c>
      <c r="E20" s="55">
        <f t="shared" si="0"/>
        <v>6.6873656556005745E-3</v>
      </c>
      <c r="F20" s="52"/>
      <c r="G20" s="21"/>
    </row>
    <row r="21" spans="2:7" s="48" customFormat="1" ht="24.95" customHeight="1" x14ac:dyDescent="0.2">
      <c r="B21" s="43" t="s">
        <v>26</v>
      </c>
      <c r="C21" s="49">
        <v>115468</v>
      </c>
      <c r="D21" s="50">
        <v>99200</v>
      </c>
      <c r="E21" s="55">
        <f t="shared" si="0"/>
        <v>-0.14088751861987736</v>
      </c>
      <c r="F21" s="52">
        <f t="shared" ref="F21:F42" si="2">D21-C21</f>
        <v>-16268</v>
      </c>
      <c r="G21" s="21"/>
    </row>
    <row r="22" spans="2:7" s="48" customFormat="1" ht="24.95" customHeight="1" x14ac:dyDescent="0.2">
      <c r="B22" s="43" t="s">
        <v>27</v>
      </c>
      <c r="C22" s="49">
        <v>2218980</v>
      </c>
      <c r="D22" s="50">
        <v>2354117</v>
      </c>
      <c r="E22" s="55">
        <f t="shared" si="0"/>
        <v>6.0900503835095376E-2</v>
      </c>
      <c r="F22" s="52">
        <f t="shared" si="2"/>
        <v>135137</v>
      </c>
      <c r="G22" s="21"/>
    </row>
    <row r="23" spans="2:7" s="48" customFormat="1" ht="20.100000000000001" customHeight="1" x14ac:dyDescent="0.2">
      <c r="B23" s="43" t="s">
        <v>28</v>
      </c>
      <c r="C23" s="49">
        <v>188987</v>
      </c>
      <c r="D23" s="50">
        <v>205374</v>
      </c>
      <c r="E23" s="55">
        <f t="shared" si="0"/>
        <v>8.6709667860752404E-2</v>
      </c>
      <c r="F23" s="52">
        <f t="shared" si="2"/>
        <v>16387</v>
      </c>
      <c r="G23" s="21"/>
    </row>
    <row r="24" spans="2:7" s="48" customFormat="1" ht="24.95" customHeight="1" x14ac:dyDescent="0.2">
      <c r="B24" s="43" t="s">
        <v>29</v>
      </c>
      <c r="C24" s="49">
        <v>1587677</v>
      </c>
      <c r="D24" s="50">
        <v>1722698</v>
      </c>
      <c r="E24" s="55">
        <f t="shared" si="0"/>
        <v>8.5043116452527823E-2</v>
      </c>
      <c r="F24" s="52">
        <f t="shared" si="2"/>
        <v>135021</v>
      </c>
      <c r="G24" s="21"/>
    </row>
    <row r="25" spans="2:7" s="48" customFormat="1" ht="24.6" customHeight="1" x14ac:dyDescent="0.2">
      <c r="B25" s="29" t="s">
        <v>30</v>
      </c>
      <c r="C25" s="31">
        <v>3702992</v>
      </c>
      <c r="D25" s="32">
        <v>3778145</v>
      </c>
      <c r="E25" s="56">
        <f t="shared" si="0"/>
        <v>2.0295209927539748E-2</v>
      </c>
      <c r="F25" s="57">
        <f t="shared" si="2"/>
        <v>75153</v>
      </c>
      <c r="G25" s="21"/>
    </row>
    <row r="26" spans="2:7" s="48" customFormat="1" ht="24.95" customHeight="1" x14ac:dyDescent="0.2">
      <c r="B26" s="35" t="s">
        <v>31</v>
      </c>
      <c r="C26" s="58">
        <v>-123360</v>
      </c>
      <c r="D26" s="59">
        <v>-125200</v>
      </c>
      <c r="E26" s="60">
        <f t="shared" si="0"/>
        <v>1.4915693904020699E-2</v>
      </c>
      <c r="F26" s="61">
        <f t="shared" si="2"/>
        <v>-1840</v>
      </c>
      <c r="G26" s="21"/>
    </row>
    <row r="27" spans="2:7" s="30" customFormat="1" ht="30" customHeight="1" x14ac:dyDescent="0.2">
      <c r="B27" s="43" t="s">
        <v>32</v>
      </c>
      <c r="C27" s="49">
        <v>1241166</v>
      </c>
      <c r="D27" s="50">
        <v>1344182</v>
      </c>
      <c r="E27" s="51">
        <f t="shared" si="0"/>
        <v>8.2999373170067559E-2</v>
      </c>
      <c r="F27" s="62">
        <f t="shared" si="2"/>
        <v>103016</v>
      </c>
      <c r="G27" s="21"/>
    </row>
    <row r="28" spans="2:7" s="34" customFormat="1" ht="20.100000000000001" customHeight="1" x14ac:dyDescent="0.2">
      <c r="B28" s="43" t="s">
        <v>33</v>
      </c>
      <c r="C28" s="63">
        <v>491720</v>
      </c>
      <c r="D28" s="54">
        <v>472000</v>
      </c>
      <c r="E28" s="64">
        <f t="shared" si="0"/>
        <v>-4.0104124298381172E-2</v>
      </c>
      <c r="F28" s="65">
        <f t="shared" si="2"/>
        <v>-19720</v>
      </c>
      <c r="G28" s="21"/>
    </row>
    <row r="29" spans="2:7" s="48" customFormat="1" ht="24.95" customHeight="1" x14ac:dyDescent="0.2">
      <c r="B29" s="43" t="s">
        <v>34</v>
      </c>
      <c r="C29" s="49">
        <v>534700</v>
      </c>
      <c r="D29" s="50">
        <v>554600</v>
      </c>
      <c r="E29" s="51">
        <f t="shared" si="0"/>
        <v>3.7217131101552337E-2</v>
      </c>
      <c r="F29" s="52">
        <f t="shared" si="2"/>
        <v>19900</v>
      </c>
      <c r="G29" s="21"/>
    </row>
    <row r="30" spans="2:7" s="66" customFormat="1" ht="24.95" customHeight="1" x14ac:dyDescent="0.2">
      <c r="B30" s="43" t="s">
        <v>35</v>
      </c>
      <c r="C30" s="49">
        <v>387171</v>
      </c>
      <c r="D30" s="50">
        <v>358861</v>
      </c>
      <c r="E30" s="51">
        <f t="shared" si="0"/>
        <v>-7.312014587869442E-2</v>
      </c>
      <c r="F30" s="52">
        <f t="shared" si="2"/>
        <v>-28310</v>
      </c>
      <c r="G30" s="21"/>
    </row>
    <row r="31" spans="2:7" s="66" customFormat="1" ht="24.95" customHeight="1" x14ac:dyDescent="0.2">
      <c r="B31" s="43" t="s">
        <v>36</v>
      </c>
      <c r="C31" s="49">
        <v>1038503</v>
      </c>
      <c r="D31" s="50">
        <v>1040000</v>
      </c>
      <c r="E31" s="51">
        <f t="shared" si="0"/>
        <v>1.4414980024131108E-3</v>
      </c>
      <c r="F31" s="52">
        <f t="shared" si="2"/>
        <v>1497</v>
      </c>
      <c r="G31" s="21"/>
    </row>
    <row r="32" spans="2:7" s="48" customFormat="1" ht="24.95" customHeight="1" thickBot="1" x14ac:dyDescent="0.25">
      <c r="B32" s="67" t="s">
        <v>37</v>
      </c>
      <c r="C32" s="68">
        <v>133092</v>
      </c>
      <c r="D32" s="69">
        <v>133702</v>
      </c>
      <c r="E32" s="51">
        <f t="shared" si="0"/>
        <v>4.5832957653353379E-3</v>
      </c>
      <c r="F32" s="52">
        <f t="shared" si="2"/>
        <v>610</v>
      </c>
      <c r="G32" s="21"/>
    </row>
    <row r="33" spans="2:7" s="48" customFormat="1" ht="24.95" customHeight="1" x14ac:dyDescent="0.2">
      <c r="B33" s="70" t="s">
        <v>38</v>
      </c>
      <c r="C33" s="71">
        <v>1378919</v>
      </c>
      <c r="D33" s="72">
        <v>1214023</v>
      </c>
      <c r="E33" s="51">
        <f t="shared" si="0"/>
        <v>-0.11958352883671919</v>
      </c>
      <c r="F33" s="52">
        <f t="shared" si="2"/>
        <v>-164896</v>
      </c>
      <c r="G33" s="21"/>
    </row>
    <row r="34" spans="2:7" s="48" customFormat="1" ht="24.95" customHeight="1" x14ac:dyDescent="0.2">
      <c r="B34" s="43" t="s">
        <v>39</v>
      </c>
      <c r="C34" s="53">
        <v>82400</v>
      </c>
      <c r="D34" s="54">
        <v>79360</v>
      </c>
      <c r="E34" s="42">
        <f t="shared" si="0"/>
        <v>-3.6893203883495151E-2</v>
      </c>
      <c r="F34" s="52">
        <f t="shared" si="2"/>
        <v>-3040</v>
      </c>
      <c r="G34" s="21"/>
    </row>
    <row r="35" spans="2:7" s="34" customFormat="1" ht="20.100000000000001" customHeight="1" x14ac:dyDescent="0.2">
      <c r="B35" s="73" t="s">
        <v>40</v>
      </c>
      <c r="C35" s="74">
        <v>1296519</v>
      </c>
      <c r="D35" s="75">
        <v>1134663</v>
      </c>
      <c r="E35" s="26">
        <f t="shared" si="0"/>
        <v>-0.12483889553488992</v>
      </c>
      <c r="F35" s="76">
        <f t="shared" si="2"/>
        <v>-161856</v>
      </c>
      <c r="G35" s="21"/>
    </row>
    <row r="36" spans="2:7" s="48" customFormat="1" ht="24.6" customHeight="1" x14ac:dyDescent="0.2">
      <c r="B36" s="35" t="s">
        <v>41</v>
      </c>
      <c r="C36" s="77">
        <v>-131550</v>
      </c>
      <c r="D36" s="78">
        <v>-101090</v>
      </c>
      <c r="E36" s="79">
        <f t="shared" si="0"/>
        <v>-0.23154694032687195</v>
      </c>
      <c r="F36" s="52">
        <f t="shared" si="2"/>
        <v>30460</v>
      </c>
      <c r="G36" s="21"/>
    </row>
    <row r="37" spans="2:7" s="84" customFormat="1" ht="24.95" customHeight="1" x14ac:dyDescent="0.2">
      <c r="B37" s="35" t="s">
        <v>42</v>
      </c>
      <c r="C37" s="80"/>
      <c r="D37" s="81"/>
      <c r="E37" s="82" t="str">
        <f t="shared" si="0"/>
        <v xml:space="preserve"> </v>
      </c>
      <c r="F37" s="83">
        <f t="shared" si="2"/>
        <v>0</v>
      </c>
      <c r="G37" s="21"/>
    </row>
    <row r="38" spans="2:7" s="86" customFormat="1" ht="30" customHeight="1" x14ac:dyDescent="0.25">
      <c r="B38" s="43" t="s">
        <v>43</v>
      </c>
      <c r="C38" s="49">
        <v>1216093</v>
      </c>
      <c r="D38" s="50">
        <v>1124774</v>
      </c>
      <c r="E38" s="85">
        <f t="shared" si="0"/>
        <v>-7.5092118777100092E-2</v>
      </c>
      <c r="F38" s="65">
        <f t="shared" si="2"/>
        <v>-91319</v>
      </c>
      <c r="G38" s="21"/>
    </row>
    <row r="39" spans="2:7" s="34" customFormat="1" ht="20.100000000000001" customHeight="1" x14ac:dyDescent="0.2">
      <c r="B39" s="43" t="s">
        <v>44</v>
      </c>
      <c r="C39" s="49"/>
      <c r="D39" s="50"/>
      <c r="E39" s="51" t="str">
        <f t="shared" si="0"/>
        <v xml:space="preserve"> </v>
      </c>
      <c r="F39" s="52">
        <f t="shared" si="2"/>
        <v>0</v>
      </c>
      <c r="G39" s="21"/>
    </row>
    <row r="40" spans="2:7" s="48" customFormat="1" ht="24.95" customHeight="1" x14ac:dyDescent="0.2">
      <c r="B40" s="43" t="s">
        <v>45</v>
      </c>
      <c r="C40" s="49">
        <v>8469</v>
      </c>
      <c r="D40" s="50">
        <v>10090</v>
      </c>
      <c r="E40" s="51">
        <f t="shared" si="0"/>
        <v>0.19140394379501702</v>
      </c>
      <c r="F40" s="52">
        <f t="shared" si="2"/>
        <v>1621</v>
      </c>
      <c r="G40" s="21"/>
    </row>
    <row r="41" spans="2:7" s="48" customFormat="1" ht="24.75" customHeight="1" x14ac:dyDescent="0.2">
      <c r="B41" s="43" t="s">
        <v>46</v>
      </c>
      <c r="C41" s="49">
        <v>12453</v>
      </c>
      <c r="D41" s="50">
        <v>8397</v>
      </c>
      <c r="E41" s="51">
        <f t="shared" si="0"/>
        <v>-0.32570464948205247</v>
      </c>
      <c r="F41" s="52">
        <f t="shared" si="2"/>
        <v>-4056</v>
      </c>
      <c r="G41" s="21"/>
    </row>
    <row r="42" spans="2:7" s="48" customFormat="1" ht="24.75" customHeight="1" x14ac:dyDescent="0.2">
      <c r="B42" s="43" t="s">
        <v>47</v>
      </c>
      <c r="C42" s="49">
        <v>5654</v>
      </c>
      <c r="D42" s="50">
        <v>4340</v>
      </c>
      <c r="E42" s="51">
        <f t="shared" si="0"/>
        <v>-0.23240183940573045</v>
      </c>
      <c r="F42" s="52">
        <f t="shared" si="2"/>
        <v>-1314</v>
      </c>
      <c r="G42" s="21"/>
    </row>
    <row r="43" spans="2:7" s="48" customFormat="1" ht="24.75" customHeight="1" x14ac:dyDescent="0.2">
      <c r="B43" s="87" t="s">
        <v>48</v>
      </c>
      <c r="C43" s="88">
        <v>185400</v>
      </c>
      <c r="D43" s="89">
        <v>88152</v>
      </c>
      <c r="E43" s="51">
        <f t="shared" si="0"/>
        <v>-0.52453074433656965</v>
      </c>
      <c r="F43" s="52"/>
      <c r="G43" s="21"/>
    </row>
    <row r="44" spans="2:7" s="48" customFormat="1" ht="24.75" customHeight="1" x14ac:dyDescent="0.2">
      <c r="B44" s="29" t="s">
        <v>49</v>
      </c>
      <c r="C44" s="74">
        <v>791027</v>
      </c>
      <c r="D44" s="75">
        <v>950888</v>
      </c>
      <c r="E44" s="56">
        <f t="shared" si="0"/>
        <v>0.20209297533459658</v>
      </c>
      <c r="F44" s="57">
        <f t="shared" ref="F44:F76" si="3">D44-C44</f>
        <v>159861</v>
      </c>
      <c r="G44" s="21"/>
    </row>
    <row r="45" spans="2:7" s="48" customFormat="1" ht="24.75" customHeight="1" x14ac:dyDescent="0.2">
      <c r="B45" s="90" t="s">
        <v>50</v>
      </c>
      <c r="C45" s="91">
        <v>9394539</v>
      </c>
      <c r="D45" s="92">
        <v>8815986</v>
      </c>
      <c r="E45" s="26">
        <f t="shared" si="0"/>
        <v>-6.1583969154846208E-2</v>
      </c>
      <c r="F45" s="57">
        <f t="shared" si="3"/>
        <v>-578553</v>
      </c>
      <c r="G45" s="21"/>
    </row>
    <row r="46" spans="2:7" s="48" customFormat="1" ht="24.75" customHeight="1" x14ac:dyDescent="0.2">
      <c r="B46" s="29" t="s">
        <v>51</v>
      </c>
      <c r="C46" s="93">
        <v>7019427</v>
      </c>
      <c r="D46" s="94">
        <v>6729582</v>
      </c>
      <c r="E46" s="26">
        <f t="shared" si="0"/>
        <v>-4.1291831940128421E-2</v>
      </c>
      <c r="F46" s="95">
        <f t="shared" si="3"/>
        <v>-289845</v>
      </c>
      <c r="G46" s="21"/>
    </row>
    <row r="47" spans="2:7" s="48" customFormat="1" ht="24.75" customHeight="1" x14ac:dyDescent="0.2">
      <c r="B47" s="43" t="s">
        <v>52</v>
      </c>
      <c r="C47" s="96">
        <v>888565</v>
      </c>
      <c r="D47" s="97">
        <v>802057</v>
      </c>
      <c r="E47" s="46">
        <f t="shared" si="0"/>
        <v>-9.7356974447564304E-2</v>
      </c>
      <c r="F47" s="98">
        <f t="shared" si="3"/>
        <v>-86508</v>
      </c>
      <c r="G47" s="21"/>
    </row>
    <row r="48" spans="2:7" s="48" customFormat="1" ht="24.75" customHeight="1" x14ac:dyDescent="0.2">
      <c r="B48" s="43" t="s">
        <v>53</v>
      </c>
      <c r="C48" s="96">
        <v>1968054</v>
      </c>
      <c r="D48" s="97">
        <v>1993168</v>
      </c>
      <c r="E48" s="51">
        <f t="shared" si="0"/>
        <v>1.276082871709816E-2</v>
      </c>
      <c r="F48" s="52">
        <f t="shared" si="3"/>
        <v>25114</v>
      </c>
      <c r="G48" s="21"/>
    </row>
    <row r="49" spans="2:7" s="48" customFormat="1" ht="24.75" customHeight="1" x14ac:dyDescent="0.2">
      <c r="B49" s="43" t="s">
        <v>54</v>
      </c>
      <c r="C49" s="96">
        <v>4162808</v>
      </c>
      <c r="D49" s="97">
        <v>3934357</v>
      </c>
      <c r="E49" s="51">
        <f t="shared" si="0"/>
        <v>-5.487906240210938E-2</v>
      </c>
      <c r="F49" s="99">
        <f t="shared" si="3"/>
        <v>-228451</v>
      </c>
      <c r="G49" s="21"/>
    </row>
    <row r="50" spans="2:7" s="30" customFormat="1" ht="30" customHeight="1" x14ac:dyDescent="0.2">
      <c r="B50" s="29" t="s">
        <v>55</v>
      </c>
      <c r="C50" s="91">
        <v>2375112</v>
      </c>
      <c r="D50" s="92">
        <v>2086404</v>
      </c>
      <c r="E50" s="56">
        <f t="shared" si="0"/>
        <v>-0.12155553085496595</v>
      </c>
      <c r="F50" s="100">
        <f t="shared" si="3"/>
        <v>-288708</v>
      </c>
      <c r="G50" s="21"/>
    </row>
    <row r="51" spans="2:7" s="30" customFormat="1" ht="30" customHeight="1" x14ac:dyDescent="0.2">
      <c r="B51" s="101" t="s">
        <v>56</v>
      </c>
      <c r="C51" s="102">
        <v>-37700</v>
      </c>
      <c r="D51" s="103">
        <v>-12170</v>
      </c>
      <c r="E51" s="79">
        <f t="shared" si="0"/>
        <v>-0.67718832891246683</v>
      </c>
      <c r="F51" s="52">
        <f t="shared" si="3"/>
        <v>25530</v>
      </c>
      <c r="G51" s="21"/>
    </row>
    <row r="52" spans="2:7" s="48" customFormat="1" ht="24.95" customHeight="1" x14ac:dyDescent="0.2">
      <c r="B52" s="43" t="s">
        <v>57</v>
      </c>
      <c r="C52" s="49">
        <v>308756</v>
      </c>
      <c r="D52" s="50">
        <v>241315</v>
      </c>
      <c r="E52" s="51">
        <f t="shared" si="0"/>
        <v>-0.21842814390651522</v>
      </c>
      <c r="F52" s="98">
        <f t="shared" si="3"/>
        <v>-67441</v>
      </c>
      <c r="G52" s="21"/>
    </row>
    <row r="53" spans="2:7" s="48" customFormat="1" ht="24.95" customHeight="1" x14ac:dyDescent="0.2">
      <c r="B53" s="43" t="s">
        <v>58</v>
      </c>
      <c r="C53" s="96">
        <v>2017639</v>
      </c>
      <c r="D53" s="97">
        <v>1778464</v>
      </c>
      <c r="E53" s="64">
        <f t="shared" si="0"/>
        <v>-0.11854201866637193</v>
      </c>
      <c r="F53" s="52">
        <f t="shared" si="3"/>
        <v>-239175</v>
      </c>
      <c r="G53" s="21"/>
    </row>
    <row r="54" spans="2:7" s="48" customFormat="1" ht="24.95" customHeight="1" x14ac:dyDescent="0.2">
      <c r="B54" s="43" t="s">
        <v>59</v>
      </c>
      <c r="C54" s="49"/>
      <c r="D54" s="50"/>
      <c r="E54" s="51" t="str">
        <f t="shared" si="0"/>
        <v xml:space="preserve"> </v>
      </c>
      <c r="F54" s="52">
        <f t="shared" si="3"/>
        <v>0</v>
      </c>
      <c r="G54" s="21"/>
    </row>
    <row r="55" spans="2:7" s="48" customFormat="1" ht="24.95" customHeight="1" x14ac:dyDescent="0.2">
      <c r="B55" s="43" t="s">
        <v>60</v>
      </c>
      <c r="C55" s="49">
        <v>76678</v>
      </c>
      <c r="D55" s="50">
        <v>77946</v>
      </c>
      <c r="E55" s="51">
        <f t="shared" si="0"/>
        <v>1.6536685881217483E-2</v>
      </c>
      <c r="F55" s="52">
        <f t="shared" si="3"/>
        <v>1268</v>
      </c>
      <c r="G55" s="21"/>
    </row>
    <row r="56" spans="2:7" s="48" customFormat="1" ht="24.95" customHeight="1" x14ac:dyDescent="0.2">
      <c r="B56" s="43" t="s">
        <v>61</v>
      </c>
      <c r="C56" s="49"/>
      <c r="D56" s="50"/>
      <c r="E56" s="51" t="str">
        <f t="shared" si="0"/>
        <v xml:space="preserve"> </v>
      </c>
      <c r="F56" s="52">
        <f t="shared" si="3"/>
        <v>0</v>
      </c>
      <c r="G56" s="21"/>
    </row>
    <row r="57" spans="2:7" s="48" customFormat="1" ht="24.95" customHeight="1" x14ac:dyDescent="0.2">
      <c r="B57" s="43" t="s">
        <v>62</v>
      </c>
      <c r="C57" s="49"/>
      <c r="D57" s="50"/>
      <c r="E57" s="51" t="str">
        <f t="shared" si="0"/>
        <v xml:space="preserve"> </v>
      </c>
      <c r="F57" s="52">
        <f t="shared" si="3"/>
        <v>0</v>
      </c>
      <c r="G57" s="21"/>
    </row>
    <row r="58" spans="2:7" s="48" customFormat="1" ht="24.95" customHeight="1" x14ac:dyDescent="0.2">
      <c r="B58" s="43" t="s">
        <v>63</v>
      </c>
      <c r="C58" s="49"/>
      <c r="D58" s="50"/>
      <c r="E58" s="51" t="str">
        <f t="shared" si="0"/>
        <v xml:space="preserve"> </v>
      </c>
      <c r="F58" s="52">
        <f t="shared" si="3"/>
        <v>0</v>
      </c>
      <c r="G58" s="21"/>
    </row>
    <row r="59" spans="2:7" s="48" customFormat="1" ht="24.95" customHeight="1" x14ac:dyDescent="0.2">
      <c r="B59" s="43" t="s">
        <v>64</v>
      </c>
      <c r="C59" s="49">
        <v>9739</v>
      </c>
      <c r="D59" s="50">
        <v>849</v>
      </c>
      <c r="E59" s="51">
        <f t="shared" si="0"/>
        <v>-0.91282472533114278</v>
      </c>
      <c r="F59" s="104">
        <f t="shared" si="3"/>
        <v>-8890</v>
      </c>
      <c r="G59" s="21"/>
    </row>
    <row r="60" spans="2:7" s="106" customFormat="1" ht="24.95" customHeight="1" x14ac:dyDescent="0.2">
      <c r="B60" s="90" t="s">
        <v>65</v>
      </c>
      <c r="C60" s="91">
        <v>40125960</v>
      </c>
      <c r="D60" s="92">
        <v>43854191</v>
      </c>
      <c r="E60" s="56">
        <f t="shared" si="0"/>
        <v>9.2913191360405989E-2</v>
      </c>
      <c r="F60" s="105">
        <f t="shared" si="3"/>
        <v>3728231</v>
      </c>
      <c r="G60" s="21"/>
    </row>
    <row r="61" spans="2:7" s="106" customFormat="1" ht="24" customHeight="1" x14ac:dyDescent="0.2">
      <c r="B61" s="35" t="s">
        <v>66</v>
      </c>
      <c r="C61" s="102">
        <v>-205130</v>
      </c>
      <c r="D61" s="103">
        <v>-213830</v>
      </c>
      <c r="E61" s="79">
        <f t="shared" si="0"/>
        <v>4.2412128893872136E-2</v>
      </c>
      <c r="F61" s="61">
        <f t="shared" si="3"/>
        <v>-8700</v>
      </c>
      <c r="G61" s="21"/>
    </row>
    <row r="62" spans="2:7" s="106" customFormat="1" ht="24" customHeight="1" x14ac:dyDescent="0.2">
      <c r="B62" s="43" t="s">
        <v>67</v>
      </c>
      <c r="C62" s="49">
        <v>159872</v>
      </c>
      <c r="D62" s="50">
        <v>149000</v>
      </c>
      <c r="E62" s="51">
        <f t="shared" si="0"/>
        <v>-6.8004403522818224E-2</v>
      </c>
      <c r="F62" s="47">
        <f t="shared" si="3"/>
        <v>-10872</v>
      </c>
      <c r="G62" s="21"/>
    </row>
    <row r="63" spans="2:7" s="106" customFormat="1" ht="25.5" customHeight="1" x14ac:dyDescent="0.2">
      <c r="B63" s="43" t="s">
        <v>68</v>
      </c>
      <c r="C63" s="53">
        <v>540</v>
      </c>
      <c r="D63" s="54">
        <v>580</v>
      </c>
      <c r="E63" s="64">
        <f t="shared" si="0"/>
        <v>7.4074074074074181E-2</v>
      </c>
      <c r="F63" s="52">
        <f t="shared" si="3"/>
        <v>40</v>
      </c>
      <c r="G63" s="21"/>
    </row>
    <row r="64" spans="2:7" s="48" customFormat="1" ht="26.25" customHeight="1" x14ac:dyDescent="0.2">
      <c r="B64" s="43" t="s">
        <v>69</v>
      </c>
      <c r="C64" s="49">
        <v>21143351</v>
      </c>
      <c r="D64" s="50">
        <v>24420744</v>
      </c>
      <c r="E64" s="64">
        <f t="shared" si="0"/>
        <v>0.15500821038254542</v>
      </c>
      <c r="F64" s="52">
        <f t="shared" si="3"/>
        <v>3277393</v>
      </c>
      <c r="G64" s="21"/>
    </row>
    <row r="65" spans="2:7" s="48" customFormat="1" ht="24.95" customHeight="1" x14ac:dyDescent="0.2">
      <c r="B65" s="43" t="s">
        <v>70</v>
      </c>
      <c r="C65" s="107">
        <v>3408849</v>
      </c>
      <c r="D65" s="108">
        <v>3677605</v>
      </c>
      <c r="E65" s="51">
        <f t="shared" si="0"/>
        <v>7.884068786854459E-2</v>
      </c>
      <c r="F65" s="52">
        <f t="shared" si="3"/>
        <v>268756</v>
      </c>
      <c r="G65" s="21"/>
    </row>
    <row r="66" spans="2:7" s="48" customFormat="1" ht="24.95" customHeight="1" x14ac:dyDescent="0.2">
      <c r="B66" s="43" t="s">
        <v>71</v>
      </c>
      <c r="C66" s="49">
        <v>824445</v>
      </c>
      <c r="D66" s="50">
        <v>968101</v>
      </c>
      <c r="E66" s="51">
        <f t="shared" si="0"/>
        <v>0.17424570468618272</v>
      </c>
      <c r="F66" s="52">
        <f t="shared" si="3"/>
        <v>143656</v>
      </c>
      <c r="G66" s="21"/>
    </row>
    <row r="67" spans="2:7" s="48" customFormat="1" ht="24.95" customHeight="1" x14ac:dyDescent="0.2">
      <c r="B67" s="43" t="s">
        <v>72</v>
      </c>
      <c r="C67" s="49">
        <v>884866</v>
      </c>
      <c r="D67" s="50">
        <v>1188072</v>
      </c>
      <c r="E67" s="51">
        <f t="shared" si="0"/>
        <v>0.34265753232692853</v>
      </c>
      <c r="F67" s="52">
        <f t="shared" si="3"/>
        <v>303206</v>
      </c>
      <c r="G67" s="21"/>
    </row>
    <row r="68" spans="2:7" s="48" customFormat="1" ht="24.95" customHeight="1" x14ac:dyDescent="0.2">
      <c r="B68" s="43" t="s">
        <v>73</v>
      </c>
      <c r="C68" s="49">
        <v>7830722</v>
      </c>
      <c r="D68" s="50">
        <v>7873886</v>
      </c>
      <c r="E68" s="51">
        <f t="shared" si="0"/>
        <v>5.5121354071820949E-3</v>
      </c>
      <c r="F68" s="52">
        <f t="shared" si="3"/>
        <v>43164</v>
      </c>
      <c r="G68" s="21"/>
    </row>
    <row r="69" spans="2:7" s="48" customFormat="1" ht="24.95" customHeight="1" x14ac:dyDescent="0.2">
      <c r="B69" s="43" t="s">
        <v>74</v>
      </c>
      <c r="C69" s="49">
        <v>563883</v>
      </c>
      <c r="D69" s="50">
        <v>503771</v>
      </c>
      <c r="E69" s="51">
        <f t="shared" si="0"/>
        <v>-0.10660367487581646</v>
      </c>
      <c r="F69" s="52">
        <f t="shared" si="3"/>
        <v>-60112</v>
      </c>
      <c r="G69" s="21"/>
    </row>
    <row r="70" spans="2:7" s="48" customFormat="1" ht="24.6" customHeight="1" x14ac:dyDescent="0.2">
      <c r="B70" s="43" t="s">
        <v>75</v>
      </c>
      <c r="C70" s="49">
        <v>182548</v>
      </c>
      <c r="D70" s="50">
        <v>178718</v>
      </c>
      <c r="E70" s="51">
        <f t="shared" ref="E70:E91" si="4">IF(ISERROR(D70/C70)," ",(D70/C70)-1)</f>
        <v>-2.09807831364901E-2</v>
      </c>
      <c r="F70" s="52">
        <f t="shared" si="3"/>
        <v>-3830</v>
      </c>
      <c r="G70" s="21"/>
    </row>
    <row r="71" spans="2:7" s="48" customFormat="1" ht="24.95" customHeight="1" x14ac:dyDescent="0.2">
      <c r="B71" s="43" t="s">
        <v>76</v>
      </c>
      <c r="C71" s="49">
        <v>36395</v>
      </c>
      <c r="D71" s="50">
        <v>45853</v>
      </c>
      <c r="E71" s="51">
        <f t="shared" si="4"/>
        <v>0.25987086138205795</v>
      </c>
      <c r="F71" s="52">
        <f t="shared" si="3"/>
        <v>9458</v>
      </c>
      <c r="G71" s="21"/>
    </row>
    <row r="72" spans="2:7" s="48" customFormat="1" ht="24.95" customHeight="1" x14ac:dyDescent="0.2">
      <c r="B72" s="43" t="s">
        <v>77</v>
      </c>
      <c r="C72" s="49">
        <v>4135108</v>
      </c>
      <c r="D72" s="50">
        <v>3859991</v>
      </c>
      <c r="E72" s="51">
        <f t="shared" si="4"/>
        <v>-6.6531998680566473E-2</v>
      </c>
      <c r="F72" s="52">
        <f t="shared" si="3"/>
        <v>-275117</v>
      </c>
      <c r="G72" s="21"/>
    </row>
    <row r="73" spans="2:7" s="48" customFormat="1" ht="24.95" customHeight="1" x14ac:dyDescent="0.2">
      <c r="B73" s="43" t="s">
        <v>78</v>
      </c>
      <c r="C73" s="49">
        <v>298418</v>
      </c>
      <c r="D73" s="50">
        <v>251096</v>
      </c>
      <c r="E73" s="51">
        <f t="shared" si="4"/>
        <v>-0.15857622529472082</v>
      </c>
      <c r="F73" s="52">
        <f t="shared" si="3"/>
        <v>-47322</v>
      </c>
      <c r="G73" s="21"/>
    </row>
    <row r="74" spans="2:7" s="48" customFormat="1" ht="24.95" customHeight="1" x14ac:dyDescent="0.2">
      <c r="B74" s="43" t="s">
        <v>79</v>
      </c>
      <c r="C74" s="49">
        <v>763041</v>
      </c>
      <c r="D74" s="50">
        <v>805033</v>
      </c>
      <c r="E74" s="51">
        <f t="shared" si="4"/>
        <v>5.5032429450055709E-2</v>
      </c>
      <c r="F74" s="52">
        <f t="shared" si="3"/>
        <v>41992</v>
      </c>
      <c r="G74" s="21"/>
    </row>
    <row r="75" spans="2:7" s="48" customFormat="1" ht="24.95" customHeight="1" x14ac:dyDescent="0.2">
      <c r="B75" s="43" t="s">
        <v>80</v>
      </c>
      <c r="C75" s="109">
        <v>99052</v>
      </c>
      <c r="D75" s="110">
        <v>145571</v>
      </c>
      <c r="E75" s="51">
        <f t="shared" si="4"/>
        <v>0.46964220813310176</v>
      </c>
      <c r="F75" s="52">
        <f t="shared" si="3"/>
        <v>46519</v>
      </c>
      <c r="G75" s="21"/>
    </row>
    <row r="76" spans="2:7" s="48" customFormat="1" ht="24.95" customHeight="1" x14ac:dyDescent="0.2">
      <c r="B76" s="90" t="s">
        <v>81</v>
      </c>
      <c r="C76" s="91">
        <v>604130</v>
      </c>
      <c r="D76" s="92">
        <v>673685</v>
      </c>
      <c r="E76" s="56">
        <f t="shared" si="4"/>
        <v>0.1151325045933822</v>
      </c>
      <c r="F76" s="100">
        <f t="shared" si="3"/>
        <v>69555</v>
      </c>
      <c r="G76" s="21"/>
    </row>
    <row r="77" spans="2:7" s="106" customFormat="1" ht="27.6" customHeight="1" x14ac:dyDescent="0.2">
      <c r="B77" s="35" t="s">
        <v>82</v>
      </c>
      <c r="C77" s="111"/>
      <c r="D77" s="112"/>
      <c r="E77" s="113" t="str">
        <f t="shared" si="4"/>
        <v xml:space="preserve"> </v>
      </c>
      <c r="F77" s="114" t="s">
        <v>3</v>
      </c>
      <c r="G77" s="21"/>
    </row>
    <row r="78" spans="2:7" s="106" customFormat="1" ht="20.100000000000001" customHeight="1" x14ac:dyDescent="0.2">
      <c r="B78" s="35" t="s">
        <v>83</v>
      </c>
      <c r="C78" s="115">
        <v>-28370</v>
      </c>
      <c r="D78" s="116">
        <v>-28660</v>
      </c>
      <c r="E78" s="79">
        <f t="shared" si="4"/>
        <v>1.0222065562213611E-2</v>
      </c>
      <c r="F78" s="114">
        <f>D78-C78</f>
        <v>-290</v>
      </c>
      <c r="G78" s="21"/>
    </row>
    <row r="79" spans="2:7" s="106" customFormat="1" ht="20.100000000000001" customHeight="1" x14ac:dyDescent="0.2">
      <c r="B79" s="117" t="s">
        <v>84</v>
      </c>
      <c r="C79" s="49">
        <v>19346</v>
      </c>
      <c r="D79" s="50">
        <v>42008</v>
      </c>
      <c r="E79" s="46">
        <f t="shared" si="4"/>
        <v>1.171404941589993</v>
      </c>
      <c r="F79" s="47">
        <f>D79-C79</f>
        <v>22662</v>
      </c>
      <c r="G79" s="21"/>
    </row>
    <row r="80" spans="2:7" s="106" customFormat="1" ht="27.75" customHeight="1" x14ac:dyDescent="0.2">
      <c r="B80" s="43" t="s">
        <v>85</v>
      </c>
      <c r="C80" s="49"/>
      <c r="D80" s="50"/>
      <c r="E80" s="51" t="str">
        <f t="shared" si="4"/>
        <v xml:space="preserve"> </v>
      </c>
      <c r="F80" s="52">
        <f>D80-C80</f>
        <v>0</v>
      </c>
      <c r="G80" s="21"/>
    </row>
    <row r="81" spans="2:11" s="48" customFormat="1" ht="18.75" customHeight="1" x14ac:dyDescent="0.2">
      <c r="B81" s="43" t="s">
        <v>86</v>
      </c>
      <c r="C81" s="118">
        <v>12000</v>
      </c>
      <c r="D81" s="119">
        <v>10930</v>
      </c>
      <c r="E81" s="64">
        <f t="shared" si="4"/>
        <v>-8.9166666666666616E-2</v>
      </c>
      <c r="F81" s="52">
        <f>D81-C81</f>
        <v>-1070</v>
      </c>
      <c r="G81" s="21"/>
    </row>
    <row r="82" spans="2:11" s="48" customFormat="1" ht="18.75" customHeight="1" x14ac:dyDescent="0.2">
      <c r="B82" s="43" t="s">
        <v>87</v>
      </c>
      <c r="C82" s="49"/>
      <c r="D82" s="120"/>
      <c r="E82" s="51" t="str">
        <f t="shared" si="4"/>
        <v xml:space="preserve"> </v>
      </c>
      <c r="F82" s="52"/>
      <c r="G82" s="21"/>
    </row>
    <row r="83" spans="2:11" s="48" customFormat="1" ht="18.75" customHeight="1" x14ac:dyDescent="0.2">
      <c r="B83" s="43" t="s">
        <v>88</v>
      </c>
      <c r="C83" s="49"/>
      <c r="D83" s="50"/>
      <c r="E83" s="51" t="str">
        <f t="shared" si="4"/>
        <v xml:space="preserve"> </v>
      </c>
      <c r="F83" s="52"/>
      <c r="G83" s="21"/>
    </row>
    <row r="84" spans="2:11" s="48" customFormat="1" ht="20.25" customHeight="1" x14ac:dyDescent="0.2">
      <c r="B84" s="43" t="s">
        <v>89</v>
      </c>
      <c r="C84" s="49">
        <v>260129</v>
      </c>
      <c r="D84" s="50">
        <v>313868</v>
      </c>
      <c r="E84" s="51">
        <f t="shared" si="4"/>
        <v>0.20658596311829891</v>
      </c>
      <c r="F84" s="52">
        <f t="shared" ref="F84:F91" si="5">D84-C84</f>
        <v>53739</v>
      </c>
      <c r="G84" s="21"/>
    </row>
    <row r="85" spans="2:11" s="48" customFormat="1" ht="20.25" customHeight="1" x14ac:dyDescent="0.2">
      <c r="B85" s="43" t="s">
        <v>90</v>
      </c>
      <c r="C85" s="49"/>
      <c r="D85" s="50"/>
      <c r="E85" s="51" t="str">
        <f t="shared" si="4"/>
        <v xml:space="preserve"> </v>
      </c>
      <c r="F85" s="52">
        <f t="shared" si="5"/>
        <v>0</v>
      </c>
      <c r="G85" s="21"/>
    </row>
    <row r="86" spans="2:11" s="48" customFormat="1" ht="20.25" customHeight="1" x14ac:dyDescent="0.2">
      <c r="B86" s="43" t="s">
        <v>91</v>
      </c>
      <c r="C86" s="49">
        <v>341025</v>
      </c>
      <c r="D86" s="50">
        <v>335539</v>
      </c>
      <c r="E86" s="51">
        <f t="shared" si="4"/>
        <v>-1.608679715563377E-2</v>
      </c>
      <c r="F86" s="52">
        <f t="shared" si="5"/>
        <v>-5486</v>
      </c>
      <c r="G86" s="21"/>
    </row>
    <row r="87" spans="2:11" s="48" customFormat="1" ht="20.25" customHeight="1" x14ac:dyDescent="0.2">
      <c r="B87" s="43" t="s">
        <v>92</v>
      </c>
      <c r="C87" s="49"/>
      <c r="D87" s="50"/>
      <c r="E87" s="51" t="str">
        <f t="shared" si="4"/>
        <v xml:space="preserve"> </v>
      </c>
      <c r="F87" s="52">
        <f t="shared" si="5"/>
        <v>0</v>
      </c>
      <c r="G87" s="21"/>
    </row>
    <row r="88" spans="2:11" s="48" customFormat="1" ht="20.100000000000001" customHeight="1" x14ac:dyDescent="0.2">
      <c r="B88" s="43" t="s">
        <v>93</v>
      </c>
      <c r="C88" s="49"/>
      <c r="D88" s="50"/>
      <c r="E88" s="51" t="str">
        <f t="shared" si="4"/>
        <v xml:space="preserve"> </v>
      </c>
      <c r="F88" s="121">
        <f t="shared" si="5"/>
        <v>0</v>
      </c>
      <c r="G88" s="21"/>
    </row>
    <row r="89" spans="2:11" s="48" customFormat="1" ht="20.100000000000001" customHeight="1" x14ac:dyDescent="0.2">
      <c r="B89" s="43" t="s">
        <v>94</v>
      </c>
      <c r="C89" s="49"/>
      <c r="D89" s="120"/>
      <c r="E89" s="51" t="str">
        <f t="shared" si="4"/>
        <v xml:space="preserve"> </v>
      </c>
      <c r="F89" s="121">
        <f t="shared" si="5"/>
        <v>0</v>
      </c>
      <c r="G89" s="21"/>
    </row>
    <row r="90" spans="2:11" s="48" customFormat="1" ht="24.6" customHeight="1" thickBot="1" x14ac:dyDescent="0.35">
      <c r="B90" s="90" t="s">
        <v>95</v>
      </c>
      <c r="C90" s="122"/>
      <c r="D90" s="123"/>
      <c r="E90" s="124" t="str">
        <f t="shared" si="4"/>
        <v xml:space="preserve"> </v>
      </c>
      <c r="F90" s="125">
        <f t="shared" si="5"/>
        <v>0</v>
      </c>
      <c r="G90" s="126"/>
    </row>
    <row r="91" spans="2:11" s="48" customFormat="1" ht="24.95" customHeight="1" thickTop="1" thickBot="1" x14ac:dyDescent="0.35">
      <c r="B91" s="127" t="s">
        <v>96</v>
      </c>
      <c r="C91" s="128">
        <v>68618998</v>
      </c>
      <c r="D91" s="129">
        <v>72291747</v>
      </c>
      <c r="E91" s="130">
        <f t="shared" si="4"/>
        <v>5.3523792346836574E-2</v>
      </c>
      <c r="F91" s="131">
        <f t="shared" si="5"/>
        <v>3672749</v>
      </c>
      <c r="G91" s="126"/>
    </row>
    <row r="92" spans="2:11" ht="16.5" thickTop="1" x14ac:dyDescent="0.25">
      <c r="C92" s="132" t="s">
        <v>3</v>
      </c>
      <c r="D92" s="132"/>
    </row>
    <row r="93" spans="2:11" ht="51.6" customHeight="1" x14ac:dyDescent="0.35">
      <c r="B93" s="133" t="s">
        <v>97</v>
      </c>
      <c r="C93" s="134"/>
      <c r="D93" s="134"/>
      <c r="E93" s="134"/>
      <c r="H93" s="135"/>
      <c r="I93" s="136"/>
      <c r="J93" s="136"/>
      <c r="K93" s="137"/>
    </row>
    <row r="94" spans="2:11" ht="19.5" x14ac:dyDescent="0.35">
      <c r="B94" s="134"/>
      <c r="C94" s="134"/>
      <c r="D94" s="134"/>
      <c r="E94" s="134"/>
    </row>
    <row r="95" spans="2:11" ht="23.25" x14ac:dyDescent="0.25">
      <c r="B95" s="138" t="s">
        <v>98</v>
      </c>
      <c r="C95" s="139"/>
      <c r="E95" s="139"/>
    </row>
    <row r="96" spans="2:11" x14ac:dyDescent="0.25">
      <c r="B96" s="141"/>
      <c r="C96" s="139"/>
      <c r="E96" s="139"/>
    </row>
    <row r="97" spans="3:5" ht="12.75" x14ac:dyDescent="0.2">
      <c r="C97" s="142" t="s">
        <v>3</v>
      </c>
      <c r="D97" s="143"/>
      <c r="E97" s="144" t="s">
        <v>3</v>
      </c>
    </row>
    <row r="98" spans="3:5" x14ac:dyDescent="0.25">
      <c r="C98" s="132" t="s">
        <v>3</v>
      </c>
      <c r="D98" s="132" t="s">
        <v>3</v>
      </c>
      <c r="E98" s="4" t="s">
        <v>3</v>
      </c>
    </row>
    <row r="99" spans="3:5" x14ac:dyDescent="0.25">
      <c r="C99" s="132" t="s">
        <v>3</v>
      </c>
      <c r="D99" s="132"/>
    </row>
    <row r="102" spans="3:5" x14ac:dyDescent="0.25">
      <c r="C102" s="145" t="s">
        <v>3</v>
      </c>
      <c r="D102" s="145" t="s">
        <v>3</v>
      </c>
    </row>
    <row r="105" spans="3:5" x14ac:dyDescent="0.25">
      <c r="D105" s="132" t="s">
        <v>3</v>
      </c>
    </row>
  </sheetData>
  <mergeCells count="2">
    <mergeCell ref="C1:E1"/>
    <mergeCell ref="F2:K2"/>
  </mergeCells>
  <conditionalFormatting sqref="F5:F91 E5">
    <cfRule type="cellIs" dxfId="0" priority="1" stopIfTrue="1" operator="equal">
      <formula>0</formula>
    </cfRule>
  </conditionalFormatting>
  <pageMargins left="0.19685039370078741" right="0.19685039370078741" top="0.19685039370078741" bottom="0.19685039370078741" header="0.31496062992125984" footer="0.31496062992125984"/>
  <pageSetup paperSize="9" scale="33" orientation="portrait" r:id="rId1"/>
  <colBreaks count="2" manualBreakCount="2">
    <brk id="6" max="105" man="1"/>
    <brk id="10" max="10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BASEPROVP</vt:lpstr>
      <vt:lpstr>BASEPROVP!Zone_d_impression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oica</dc:creator>
  <cp:lastModifiedBy>oica</cp:lastModifiedBy>
  <dcterms:created xsi:type="dcterms:W3CDTF">2017-10-12T14:37:40Z</dcterms:created>
  <dcterms:modified xsi:type="dcterms:W3CDTF">2017-10-12T14:52:58Z</dcterms:modified>
</cp:coreProperties>
</file>