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860"/>
  </bookViews>
  <sheets>
    <sheet name="BASEPROTOTAL" sheetId="4" r:id="rId1"/>
  </sheets>
  <externalReferences>
    <externalReference r:id="rId2"/>
  </externalReferences>
  <definedNames>
    <definedName name="compa">[1]PROVP!#REF!</definedName>
    <definedName name="Comparaison">[1]PROVP!$A:$A</definedName>
    <definedName name="Impres_titres_MI">[1]PROVP!$A:$A</definedName>
    <definedName name="P91_">[1]PROVP!#REF!</definedName>
    <definedName name="P92_">[1]PROVP!#REF!</definedName>
    <definedName name="_xlnm.Print_Area" localSheetId="0">BASEPROTOTAL!$A$1:$F$93</definedName>
    <definedName name="Zone_impres_MI">[1]PROVP!$B$5:$B$90</definedName>
  </definedNames>
  <calcPr calcId="145621"/>
</workbook>
</file>

<file path=xl/calcChain.xml><?xml version="1.0" encoding="utf-8"?>
<calcChain xmlns="http://schemas.openxmlformats.org/spreadsheetml/2006/main">
  <c r="F91" i="4" l="1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E83" i="4"/>
  <c r="E82" i="4"/>
  <c r="F81" i="4"/>
  <c r="E81" i="4"/>
  <c r="F80" i="4"/>
  <c r="E80" i="4"/>
  <c r="F79" i="4"/>
  <c r="E79" i="4"/>
  <c r="F78" i="4"/>
  <c r="E78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</calcChain>
</file>

<file path=xl/sharedStrings.xml><?xml version="1.0" encoding="utf-8"?>
<sst xmlns="http://schemas.openxmlformats.org/spreadsheetml/2006/main" count="116" uniqueCount="99">
  <si>
    <t>BASEPROTOTAL</t>
  </si>
  <si>
    <t>WORLD MOTOR VEHICLE PRODUCTION BY COUNTRY AND TYPE</t>
  </si>
  <si>
    <t>OICA correspondents survey</t>
  </si>
  <si>
    <t xml:space="preserve"> </t>
  </si>
  <si>
    <t>UNITS</t>
  </si>
  <si>
    <t>YTD 2015</t>
  </si>
  <si>
    <t>YTD 2016</t>
  </si>
  <si>
    <t>ALL VEHICLES</t>
  </si>
  <si>
    <t>Q4</t>
  </si>
  <si>
    <t>VARIATION</t>
  </si>
  <si>
    <t>DIFFERENCE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</si>
  <si>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</si>
  <si>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</si>
  <si>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</si>
  <si>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</si>
  <si>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</si>
  <si>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</si>
  <si>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</si>
  <si>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</si>
  <si>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</si>
  <si>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</si>
  <si>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</si>
  <si>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FRANCE ***  CARS AND LCV ONLY</t>
  </si>
  <si>
    <t>GERMANY *** CARS AND LCV ONLY</t>
  </si>
  <si>
    <t>ITALY</t>
  </si>
  <si>
    <t>NETHERLANDS</t>
  </si>
  <si>
    <t>PORTUGAL</t>
  </si>
  <si>
    <t>SPAIN</t>
  </si>
  <si>
    <t>SWEDEN *** CARS ONLY</t>
  </si>
  <si>
    <t>UNITED KINGDOM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</si>
  <si>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</si>
  <si>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</si>
  <si>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</si>
  <si>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</si>
  <si>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</si>
  <si>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</si>
  <si>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</si>
  <si>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</si>
  <si>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</si>
  <si>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</si>
  <si>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</si>
  <si>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</si>
  <si>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</si>
  <si>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</si>
  <si>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AZERBAIDJAN</t>
  </si>
  <si>
    <t>BELARUS</t>
  </si>
  <si>
    <t>KAZAKHSTAN</t>
  </si>
  <si>
    <t>UKRAINE</t>
  </si>
  <si>
    <t>UZBEKISTAN</t>
  </si>
  <si>
    <t>TURKEY</t>
  </si>
  <si>
    <t>AMERICA</t>
  </si>
  <si>
    <t xml:space="preserve"> - NAFTA</t>
  </si>
  <si>
    <t>CANADA</t>
  </si>
  <si>
    <t>MEXICO</t>
  </si>
  <si>
    <t>USA</t>
  </si>
  <si>
    <t xml:space="preserve"> - SOUTH AMERICA</t>
  </si>
  <si>
    <t>Double counts South America / World</t>
  </si>
  <si>
    <t>ARGENTINA *** AS OF 2016,  CARS AND LCV ONLY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</si>
  <si>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</si>
  <si>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</si>
  <si>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</si>
  <si>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</si>
  <si>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</si>
  <si>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</si>
  <si>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</si>
  <si>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</si>
  <si>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</si>
  <si>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</si>
  <si>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</si>
  <si>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</si>
  <si>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</si>
  <si>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</si>
  <si>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</si>
  <si>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</si>
  <si>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</si>
  <si>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>PAKISTAN</t>
  </si>
  <si>
    <t>PHILIPPINES</t>
  </si>
  <si>
    <t>SOUTH KOREA</t>
  </si>
  <si>
    <t>TAIWAN</t>
  </si>
  <si>
    <t>THAILAND</t>
  </si>
  <si>
    <t>VIETNAM</t>
  </si>
  <si>
    <t>AFRICA</t>
  </si>
  <si>
    <t>Double Counts Egypt / World</t>
  </si>
  <si>
    <t>Double Counts South Africa / World</t>
  </si>
  <si>
    <t>ALGERIA</t>
  </si>
  <si>
    <t>BOTSWANA</t>
  </si>
  <si>
    <t>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</si>
  <si>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</si>
  <si>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</si>
  <si>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</si>
  <si>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</si>
  <si>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</si>
  <si>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</si>
  <si>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</si>
  <si>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</si>
  <si>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</si>
  <si>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</si>
  <si>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CARS: 
Audi, BMW, JLR, Mercedes not reported
COMMERCIAL VEHICLES: SINCE 2015Q1:
Scania, Daimler Trucks, Volvo Buses not reported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</si>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</sst>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"/>
    <numFmt numFmtId="165" formatCode="#,##0.0000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4"/>
      <name val="Helv"/>
    </font>
    <font>
      <b/>
      <sz val="24"/>
      <name val="Helv"/>
    </font>
    <font>
      <sz val="12"/>
      <name val="Helv"/>
    </font>
    <font>
      <b/>
      <sz val="18"/>
      <name val="Helv"/>
    </font>
    <font>
      <b/>
      <sz val="14"/>
      <name val="Helv"/>
    </font>
    <font>
      <sz val="12"/>
      <name val="MS Sans Serif"/>
      <family val="2"/>
    </font>
    <font>
      <b/>
      <sz val="22"/>
      <name val="Helv"/>
    </font>
    <font>
      <b/>
      <sz val="12"/>
      <name val="Helv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i/>
      <sz val="18"/>
      <name val="Arial"/>
      <family val="2"/>
    </font>
    <font>
      <i/>
      <sz val="18"/>
      <color indexed="8"/>
      <name val="Arial"/>
      <family val="2"/>
    </font>
    <font>
      <sz val="18"/>
      <color indexed="8"/>
      <name val="Arial"/>
      <family val="2"/>
    </font>
    <font>
      <sz val="10"/>
      <name val="MS Sans Serif"/>
    </font>
    <font>
      <sz val="18"/>
      <name val="Cambria"/>
      <family val="1"/>
    </font>
    <font>
      <b/>
      <sz val="20"/>
      <name val="Arial"/>
      <family val="2"/>
    </font>
    <font>
      <b/>
      <sz val="16"/>
      <color theme="1"/>
      <name val="Helv"/>
    </font>
    <font>
      <sz val="16"/>
      <name val="Helv"/>
    </font>
    <font>
      <sz val="10"/>
      <color indexed="8"/>
      <name val="Arial"/>
    </font>
    <font>
      <sz val="10"/>
      <color indexed="9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</font>
    <font>
      <b/>
      <i/>
      <sz val="12"/>
      <color indexed="8"/>
      <name val="Arial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/>
    <xf numFmtId="164" fontId="1" fillId="0" borderId="0" applyBorder="0"/>
    <xf numFmtId="0" fontId="4" fillId="0" borderId="0"/>
    <xf numFmtId="0" fontId="4" fillId="0" borderId="0"/>
    <xf numFmtId="164" fontId="20" fillId="0" borderId="0" applyBorder="0"/>
    <xf numFmtId="164" fontId="25" fillId="8" borderId="0" applyNumberFormat="0" applyBorder="0">
      <alignment horizontal="right"/>
      <protection locked="0"/>
    </xf>
    <xf numFmtId="164" fontId="26" fillId="19" borderId="0" applyNumberFormat="0" applyBorder="0">
      <alignment horizontal="right"/>
      <protection locked="0"/>
    </xf>
    <xf numFmtId="164" fontId="27" fillId="8" borderId="0" applyNumberFormat="0" applyBorder="0">
      <alignment horizontal="right"/>
      <protection locked="0"/>
    </xf>
    <xf numFmtId="164" fontId="25" fillId="20" borderId="0" applyNumberFormat="0" applyBorder="0">
      <alignment horizontal="right" vertical="center"/>
      <protection locked="0"/>
    </xf>
    <xf numFmtId="164" fontId="28" fillId="21" borderId="0" applyNumberFormat="0" applyBorder="0">
      <alignment horizontal="right" vertical="center"/>
      <protection locked="0"/>
    </xf>
    <xf numFmtId="164" fontId="27" fillId="8" borderId="0" applyNumberFormat="0" applyBorder="0">
      <alignment horizontal="left"/>
      <protection locked="0"/>
    </xf>
    <xf numFmtId="164" fontId="25" fillId="8" borderId="0" applyNumberFormat="0" applyBorder="0">
      <alignment horizontal="left"/>
      <protection locked="0"/>
    </xf>
    <xf numFmtId="164" fontId="29" fillId="8" borderId="0" applyNumberFormat="0" applyBorder="0">
      <alignment horizontal="left" vertical="center"/>
      <protection locked="0"/>
    </xf>
    <xf numFmtId="164" fontId="25" fillId="8" borderId="0" applyNumberFormat="0" applyBorder="0">
      <alignment horizontal="left"/>
      <protection locked="0"/>
    </xf>
    <xf numFmtId="164" fontId="30" fillId="8" borderId="0" applyNumberFormat="0" applyBorder="0">
      <alignment horizontal="left" vertical="center"/>
      <protection locked="0"/>
    </xf>
  </cellStyleXfs>
  <cellXfs count="143">
    <xf numFmtId="0" fontId="0" fillId="0" borderId="0" xfId="0"/>
    <xf numFmtId="164" fontId="2" fillId="0" borderId="0" xfId="1" applyFont="1" applyAlignment="1">
      <alignment horizontal="centerContinuous" vertical="center"/>
    </xf>
    <xf numFmtId="164" fontId="3" fillId="0" borderId="0" xfId="1" applyFont="1" applyFill="1" applyAlignment="1">
      <alignment horizontal="left" vertical="center" wrapText="1"/>
    </xf>
    <xf numFmtId="164" fontId="1" fillId="0" borderId="0" xfId="1" applyAlignment="1">
      <alignment horizontal="left" vertical="center" wrapText="1"/>
    </xf>
    <xf numFmtId="164" fontId="1" fillId="0" borderId="0" xfId="1"/>
    <xf numFmtId="0" fontId="5" fillId="0" borderId="0" xfId="2" applyFont="1" applyFill="1" applyAlignment="1">
      <alignment horizontal="centerContinuous" vertical="top"/>
    </xf>
    <xf numFmtId="164" fontId="1" fillId="0" borderId="0" xfId="1" applyAlignment="1">
      <alignment horizontal="centerContinuous"/>
    </xf>
    <xf numFmtId="3" fontId="3" fillId="2" borderId="0" xfId="1" applyNumberFormat="1" applyFont="1" applyFill="1" applyBorder="1" applyAlignment="1">
      <alignment wrapText="1"/>
    </xf>
    <xf numFmtId="164" fontId="6" fillId="0" borderId="0" xfId="1" applyFont="1" applyAlignment="1">
      <alignment horizontal="left"/>
    </xf>
    <xf numFmtId="0" fontId="2" fillId="0" borderId="0" xfId="2" applyFont="1" applyAlignment="1">
      <alignment horizontal="centerContinuous" vertical="center"/>
    </xf>
    <xf numFmtId="165" fontId="7" fillId="0" borderId="0" xfId="1" applyNumberFormat="1" applyFont="1"/>
    <xf numFmtId="0" fontId="8" fillId="0" borderId="1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Continuous" vertical="top"/>
    </xf>
    <xf numFmtId="1" fontId="8" fillId="0" borderId="4" xfId="2" applyNumberFormat="1" applyFont="1" applyBorder="1" applyAlignment="1">
      <alignment horizontal="centerContinuous" vertical="center"/>
    </xf>
    <xf numFmtId="3" fontId="1" fillId="0" borderId="0" xfId="1" applyNumberFormat="1"/>
    <xf numFmtId="1" fontId="8" fillId="0" borderId="5" xfId="2" applyNumberFormat="1" applyFont="1" applyBorder="1" applyAlignment="1">
      <alignment horizontal="centerContinuous" vertical="center"/>
    </xf>
    <xf numFmtId="1" fontId="8" fillId="2" borderId="6" xfId="2" applyNumberFormat="1" applyFont="1" applyFill="1" applyBorder="1" applyAlignment="1">
      <alignment horizontal="centerContinuous" vertical="center"/>
    </xf>
    <xf numFmtId="1" fontId="8" fillId="2" borderId="7" xfId="2" applyNumberFormat="1" applyFont="1" applyFill="1" applyBorder="1" applyAlignment="1">
      <alignment horizontal="centerContinuous" vertical="center"/>
    </xf>
    <xf numFmtId="1" fontId="8" fillId="0" borderId="6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3" fontId="9" fillId="3" borderId="0" xfId="1" applyNumberFormat="1" applyFont="1" applyFill="1" applyBorder="1" applyAlignment="1">
      <alignment vertical="center"/>
    </xf>
    <xf numFmtId="3" fontId="10" fillId="4" borderId="9" xfId="1" applyNumberFormat="1" applyFont="1" applyFill="1" applyBorder="1" applyAlignment="1" applyProtection="1">
      <alignment horizontal="left" vertical="center"/>
    </xf>
    <xf numFmtId="3" fontId="11" fillId="5" borderId="10" xfId="2" applyNumberFormat="1" applyFont="1" applyFill="1" applyBorder="1" applyAlignment="1" applyProtection="1">
      <alignment vertical="center"/>
    </xf>
    <xf numFmtId="3" fontId="11" fillId="5" borderId="11" xfId="2" applyNumberFormat="1" applyFont="1" applyFill="1" applyBorder="1" applyAlignment="1" applyProtection="1">
      <alignment vertical="center"/>
    </xf>
    <xf numFmtId="166" fontId="11" fillId="4" borderId="12" xfId="2" applyNumberFormat="1" applyFont="1" applyFill="1" applyBorder="1" applyAlignment="1" applyProtection="1">
      <alignment vertical="center"/>
    </xf>
    <xf numFmtId="3" fontId="11" fillId="4" borderId="13" xfId="2" applyNumberFormat="1" applyFont="1" applyFill="1" applyBorder="1" applyAlignment="1" applyProtection="1">
      <alignment vertical="center"/>
    </xf>
    <xf numFmtId="3" fontId="12" fillId="6" borderId="14" xfId="1" applyNumberFormat="1" applyFont="1" applyFill="1" applyBorder="1" applyAlignment="1" applyProtection="1">
      <alignment horizontal="left" vertical="center"/>
    </xf>
    <xf numFmtId="3" fontId="9" fillId="6" borderId="0" xfId="1" applyNumberFormat="1" applyFont="1" applyFill="1" applyAlignment="1">
      <alignment vertical="center"/>
    </xf>
    <xf numFmtId="3" fontId="11" fillId="7" borderId="15" xfId="2" applyNumberFormat="1" applyFont="1" applyFill="1" applyBorder="1" applyAlignment="1" applyProtection="1">
      <alignment vertical="center"/>
    </xf>
    <xf numFmtId="3" fontId="11" fillId="7" borderId="16" xfId="2" applyNumberFormat="1" applyFont="1" applyFill="1" applyBorder="1" applyAlignment="1" applyProtection="1">
      <alignment vertical="center"/>
    </xf>
    <xf numFmtId="3" fontId="11" fillId="6" borderId="17" xfId="2" applyNumberFormat="1" applyFont="1" applyFill="1" applyBorder="1" applyAlignment="1" applyProtection="1">
      <alignment vertical="center"/>
    </xf>
    <xf numFmtId="3" fontId="9" fillId="6" borderId="0" xfId="3" applyNumberFormat="1" applyFont="1" applyFill="1" applyAlignment="1">
      <alignment vertical="center"/>
    </xf>
    <xf numFmtId="3" fontId="13" fillId="6" borderId="14" xfId="3" applyNumberFormat="1" applyFont="1" applyFill="1" applyBorder="1" applyAlignment="1" applyProtection="1">
      <alignment horizontal="left" vertical="center"/>
    </xf>
    <xf numFmtId="3" fontId="14" fillId="7" borderId="15" xfId="2" applyNumberFormat="1" applyFont="1" applyFill="1" applyBorder="1" applyAlignment="1" applyProtection="1">
      <alignment vertical="center"/>
    </xf>
    <xf numFmtId="3" fontId="14" fillId="7" borderId="18" xfId="2" applyNumberFormat="1" applyFont="1" applyFill="1" applyBorder="1" applyAlignment="1" applyProtection="1">
      <alignment vertical="center"/>
    </xf>
    <xf numFmtId="3" fontId="15" fillId="6" borderId="17" xfId="2" applyNumberFormat="1" applyFont="1" applyFill="1" applyBorder="1" applyAlignment="1" applyProtection="1">
      <alignment vertical="center"/>
    </xf>
    <xf numFmtId="3" fontId="15" fillId="8" borderId="17" xfId="2" applyNumberFormat="1" applyFont="1" applyFill="1" applyBorder="1" applyAlignment="1" applyProtection="1">
      <alignment vertical="center"/>
    </xf>
    <xf numFmtId="3" fontId="14" fillId="2" borderId="15" xfId="2" applyNumberFormat="1" applyFont="1" applyFill="1" applyBorder="1" applyAlignment="1" applyProtection="1">
      <alignment vertical="center"/>
      <protection locked="0"/>
    </xf>
    <xf numFmtId="3" fontId="14" fillId="2" borderId="16" xfId="2" applyNumberFormat="1" applyFont="1" applyFill="1" applyBorder="1" applyAlignment="1" applyProtection="1">
      <alignment vertical="center"/>
      <protection locked="0"/>
    </xf>
    <xf numFmtId="166" fontId="15" fillId="4" borderId="12" xfId="2" applyNumberFormat="1" applyFont="1" applyFill="1" applyBorder="1" applyAlignment="1" applyProtection="1">
      <alignment vertical="center"/>
    </xf>
    <xf numFmtId="3" fontId="16" fillId="0" borderId="19" xfId="1" applyNumberFormat="1" applyFont="1" applyFill="1" applyBorder="1" applyAlignment="1" applyProtection="1">
      <alignment horizontal="center" vertical="center"/>
    </xf>
    <xf numFmtId="3" fontId="15" fillId="9" borderId="20" xfId="2" applyNumberFormat="1" applyFont="1" applyFill="1" applyBorder="1" applyAlignment="1" applyProtection="1">
      <alignment vertical="center"/>
      <protection locked="0"/>
    </xf>
    <xf numFmtId="3" fontId="15" fillId="9" borderId="21" xfId="2" applyNumberFormat="1" applyFont="1" applyFill="1" applyBorder="1" applyAlignment="1" applyProtection="1">
      <alignment vertical="center"/>
      <protection locked="0"/>
    </xf>
    <xf numFmtId="166" fontId="15" fillId="4" borderId="22" xfId="2" applyNumberFormat="1" applyFont="1" applyFill="1" applyBorder="1" applyAlignment="1" applyProtection="1">
      <alignment vertical="center"/>
    </xf>
    <xf numFmtId="3" fontId="15" fillId="8" borderId="23" xfId="2" applyNumberFormat="1" applyFont="1" applyFill="1" applyBorder="1" applyAlignment="1" applyProtection="1">
      <alignment vertical="center"/>
    </xf>
    <xf numFmtId="3" fontId="1" fillId="0" borderId="0" xfId="1" applyNumberFormat="1" applyFill="1"/>
    <xf numFmtId="3" fontId="15" fillId="2" borderId="20" xfId="2" applyNumberFormat="1" applyFont="1" applyFill="1" applyBorder="1" applyAlignment="1" applyProtection="1">
      <alignment vertical="center"/>
      <protection locked="0"/>
    </xf>
    <xf numFmtId="3" fontId="15" fillId="2" borderId="21" xfId="2" applyNumberFormat="1" applyFont="1" applyFill="1" applyBorder="1" applyAlignment="1" applyProtection="1">
      <alignment vertical="center"/>
      <protection locked="0"/>
    </xf>
    <xf numFmtId="166" fontId="15" fillId="4" borderId="24" xfId="2" applyNumberFormat="1" applyFont="1" applyFill="1" applyBorder="1" applyAlignment="1" applyProtection="1">
      <alignment vertical="center"/>
    </xf>
    <xf numFmtId="3" fontId="15" fillId="10" borderId="25" xfId="2" applyNumberFormat="1" applyFont="1" applyFill="1" applyBorder="1" applyAlignment="1" applyProtection="1">
      <alignment vertical="center"/>
      <protection locked="0"/>
    </xf>
    <xf numFmtId="3" fontId="15" fillId="11" borderId="26" xfId="2" applyNumberFormat="1" applyFont="1" applyFill="1" applyBorder="1" applyAlignment="1" applyProtection="1">
      <alignment vertical="center"/>
      <protection locked="0"/>
    </xf>
    <xf numFmtId="166" fontId="15" fillId="4" borderId="21" xfId="2" applyNumberFormat="1" applyFont="1" applyFill="1" applyBorder="1" applyAlignment="1" applyProtection="1">
      <alignment vertical="center"/>
    </xf>
    <xf numFmtId="3" fontId="16" fillId="12" borderId="19" xfId="1" applyNumberFormat="1" applyFont="1" applyFill="1" applyBorder="1" applyAlignment="1" applyProtection="1">
      <alignment horizontal="center" vertical="center"/>
    </xf>
    <xf numFmtId="166" fontId="11" fillId="4" borderId="27" xfId="2" applyNumberFormat="1" applyFont="1" applyFill="1" applyBorder="1" applyAlignment="1" applyProtection="1">
      <alignment vertical="center"/>
    </xf>
    <xf numFmtId="3" fontId="11" fillId="10" borderId="17" xfId="2" applyNumberFormat="1" applyFont="1" applyFill="1" applyBorder="1" applyAlignment="1" applyProtection="1">
      <alignment vertical="center"/>
      <protection locked="0"/>
    </xf>
    <xf numFmtId="3" fontId="14" fillId="9" borderId="15" xfId="2" applyNumberFormat="1" applyFont="1" applyFill="1" applyBorder="1" applyAlignment="1" applyProtection="1">
      <alignment vertical="center"/>
      <protection locked="0"/>
    </xf>
    <xf numFmtId="3" fontId="14" fillId="9" borderId="18" xfId="2" applyNumberFormat="1" applyFont="1" applyFill="1" applyBorder="1" applyAlignment="1" applyProtection="1">
      <alignment vertical="center"/>
      <protection locked="0"/>
    </xf>
    <xf numFmtId="166" fontId="17" fillId="4" borderId="12" xfId="2" applyNumberFormat="1" applyFont="1" applyFill="1" applyBorder="1" applyAlignment="1" applyProtection="1">
      <alignment vertical="center"/>
    </xf>
    <xf numFmtId="3" fontId="14" fillId="8" borderId="17" xfId="2" applyNumberFormat="1" applyFont="1" applyFill="1" applyBorder="1" applyAlignment="1" applyProtection="1">
      <alignment vertical="center"/>
    </xf>
    <xf numFmtId="3" fontId="14" fillId="8" borderId="23" xfId="2" applyNumberFormat="1" applyFont="1" applyFill="1" applyBorder="1" applyAlignment="1" applyProtection="1">
      <alignment vertical="center"/>
    </xf>
    <xf numFmtId="3" fontId="15" fillId="11" borderId="20" xfId="2" applyNumberFormat="1" applyFont="1" applyFill="1" applyBorder="1" applyAlignment="1" applyProtection="1">
      <alignment vertical="center"/>
      <protection locked="0"/>
    </xf>
    <xf numFmtId="166" fontId="15" fillId="4" borderId="28" xfId="2" applyNumberFormat="1" applyFont="1" applyFill="1" applyBorder="1" applyAlignment="1" applyProtection="1">
      <alignment vertical="center"/>
    </xf>
    <xf numFmtId="3" fontId="14" fillId="8" borderId="25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>
      <alignment vertical="center"/>
    </xf>
    <xf numFmtId="3" fontId="16" fillId="0" borderId="29" xfId="1" applyNumberFormat="1" applyFont="1" applyFill="1" applyBorder="1" applyAlignment="1" applyProtection="1">
      <alignment horizontal="center" vertical="center"/>
    </xf>
    <xf numFmtId="3" fontId="15" fillId="2" borderId="30" xfId="2" applyNumberFormat="1" applyFont="1" applyFill="1" applyBorder="1" applyAlignment="1" applyProtection="1">
      <alignment vertical="center"/>
      <protection locked="0"/>
    </xf>
    <xf numFmtId="3" fontId="15" fillId="2" borderId="31" xfId="2" applyNumberFormat="1" applyFont="1" applyFill="1" applyBorder="1" applyAlignment="1" applyProtection="1">
      <alignment vertical="center"/>
      <protection locked="0"/>
    </xf>
    <xf numFmtId="3" fontId="12" fillId="6" borderId="32" xfId="1" applyNumberFormat="1" applyFont="1" applyFill="1" applyBorder="1" applyAlignment="1" applyProtection="1">
      <alignment horizontal="left" vertical="center"/>
    </xf>
    <xf numFmtId="3" fontId="11" fillId="7" borderId="10" xfId="2" applyNumberFormat="1" applyFont="1" applyFill="1" applyBorder="1" applyAlignment="1" applyProtection="1">
      <alignment vertical="center"/>
    </xf>
    <xf numFmtId="3" fontId="11" fillId="7" borderId="11" xfId="2" applyNumberFormat="1" applyFont="1" applyFill="1" applyBorder="1" applyAlignment="1" applyProtection="1">
      <alignment vertical="center"/>
    </xf>
    <xf numFmtId="3" fontId="15" fillId="13" borderId="15" xfId="2" applyNumberFormat="1" applyFont="1" applyFill="1" applyBorder="1" applyAlignment="1" applyProtection="1">
      <alignment vertical="center"/>
      <protection locked="0"/>
    </xf>
    <xf numFmtId="3" fontId="15" fillId="11" borderId="16" xfId="2" applyNumberFormat="1" applyFont="1" applyFill="1" applyBorder="1" applyAlignment="1" applyProtection="1">
      <alignment vertical="center"/>
      <protection locked="0"/>
    </xf>
    <xf numFmtId="3" fontId="12" fillId="6" borderId="14" xfId="1" applyNumberFormat="1" applyFont="1" applyFill="1" applyBorder="1" applyAlignment="1" applyProtection="1">
      <alignment horizontal="center" vertical="center"/>
    </xf>
    <xf numFmtId="3" fontId="11" fillId="14" borderId="15" xfId="2" applyNumberFormat="1" applyFont="1" applyFill="1" applyBorder="1" applyAlignment="1" applyProtection="1">
      <alignment vertical="center"/>
      <protection locked="0"/>
    </xf>
    <xf numFmtId="3" fontId="11" fillId="14" borderId="16" xfId="2" applyNumberFormat="1" applyFont="1" applyFill="1" applyBorder="1" applyAlignment="1" applyProtection="1">
      <alignment vertical="center"/>
      <protection locked="0"/>
    </xf>
    <xf numFmtId="3" fontId="15" fillId="10" borderId="15" xfId="2" applyNumberFormat="1" applyFont="1" applyFill="1" applyBorder="1" applyAlignment="1" applyProtection="1">
      <alignment vertical="center"/>
      <protection locked="0"/>
    </xf>
    <xf numFmtId="3" fontId="18" fillId="15" borderId="15" xfId="2" applyNumberFormat="1" applyFont="1" applyFill="1" applyBorder="1" applyAlignment="1" applyProtection="1">
      <alignment vertical="center"/>
    </xf>
    <xf numFmtId="3" fontId="18" fillId="16" borderId="18" xfId="2" applyNumberFormat="1" applyFont="1" applyFill="1" applyBorder="1" applyAlignment="1" applyProtection="1">
      <alignment vertical="center"/>
    </xf>
    <xf numFmtId="166" fontId="14" fillId="4" borderId="12" xfId="2" applyNumberFormat="1" applyFont="1" applyFill="1" applyBorder="1" applyAlignment="1" applyProtection="1">
      <alignment vertical="center"/>
    </xf>
    <xf numFmtId="3" fontId="18" fillId="14" borderId="15" xfId="2" applyNumberFormat="1" applyFont="1" applyFill="1" applyBorder="1" applyAlignment="1" applyProtection="1">
      <alignment vertical="center"/>
    </xf>
    <xf numFmtId="3" fontId="18" fillId="14" borderId="18" xfId="2" applyNumberFormat="1" applyFont="1" applyFill="1" applyBorder="1" applyAlignment="1" applyProtection="1">
      <alignment vertical="center"/>
    </xf>
    <xf numFmtId="166" fontId="11" fillId="4" borderId="24" xfId="2" applyNumberFormat="1" applyFont="1" applyFill="1" applyBorder="1" applyAlignment="1" applyProtection="1">
      <alignment vertical="center"/>
    </xf>
    <xf numFmtId="3" fontId="11" fillId="8" borderId="23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/>
    <xf numFmtId="166" fontId="11" fillId="4" borderId="28" xfId="2" applyNumberFormat="1" applyFont="1" applyFill="1" applyBorder="1" applyAlignment="1" applyProtection="1">
      <alignment vertical="center"/>
    </xf>
    <xf numFmtId="3" fontId="9" fillId="6" borderId="0" xfId="1" applyNumberFormat="1" applyFont="1" applyFill="1"/>
    <xf numFmtId="3" fontId="15" fillId="2" borderId="26" xfId="2" applyNumberFormat="1" applyFont="1" applyFill="1" applyBorder="1" applyAlignment="1" applyProtection="1">
      <alignment vertical="center"/>
      <protection locked="0"/>
    </xf>
    <xf numFmtId="3" fontId="10" fillId="4" borderId="14" xfId="1" applyNumberFormat="1" applyFont="1" applyFill="1" applyBorder="1" applyAlignment="1" applyProtection="1">
      <alignment horizontal="left" vertical="center"/>
    </xf>
    <xf numFmtId="3" fontId="11" fillId="14" borderId="15" xfId="2" applyNumberFormat="1" applyFont="1" applyFill="1" applyBorder="1" applyAlignment="1" applyProtection="1">
      <alignment vertical="center"/>
    </xf>
    <xf numFmtId="3" fontId="11" fillId="14" borderId="16" xfId="2" applyNumberFormat="1" applyFont="1" applyFill="1" applyBorder="1" applyAlignment="1" applyProtection="1">
      <alignment vertical="center"/>
    </xf>
    <xf numFmtId="3" fontId="11" fillId="10" borderId="25" xfId="2" applyNumberFormat="1" applyFont="1" applyFill="1" applyBorder="1" applyAlignment="1" applyProtection="1">
      <alignment vertical="center"/>
      <protection locked="0"/>
    </xf>
    <xf numFmtId="3" fontId="15" fillId="14" borderId="20" xfId="2" applyNumberFormat="1" applyFont="1" applyFill="1" applyBorder="1" applyAlignment="1" applyProtection="1">
      <alignment vertical="center"/>
    </xf>
    <xf numFmtId="3" fontId="15" fillId="14" borderId="26" xfId="2" applyNumberFormat="1" applyFont="1" applyFill="1" applyBorder="1" applyAlignment="1" applyProtection="1">
      <alignment vertical="center"/>
    </xf>
    <xf numFmtId="3" fontId="15" fillId="10" borderId="23" xfId="2" applyNumberFormat="1" applyFont="1" applyFill="1" applyBorder="1" applyAlignment="1" applyProtection="1">
      <alignment vertical="center"/>
      <protection locked="0"/>
    </xf>
    <xf numFmtId="3" fontId="15" fillId="8" borderId="25" xfId="2" applyNumberFormat="1" applyFont="1" applyFill="1" applyBorder="1" applyAlignment="1" applyProtection="1">
      <alignment vertical="center"/>
    </xf>
    <xf numFmtId="3" fontId="11" fillId="8" borderId="17" xfId="2" applyNumberFormat="1" applyFont="1" applyFill="1" applyBorder="1" applyAlignment="1" applyProtection="1">
      <alignment vertical="center"/>
    </xf>
    <xf numFmtId="3" fontId="14" fillId="9" borderId="16" xfId="2" applyNumberFormat="1" applyFont="1" applyFill="1" applyBorder="1" applyAlignment="1" applyProtection="1">
      <alignment vertical="center"/>
      <protection locked="0"/>
    </xf>
    <xf numFmtId="3" fontId="15" fillId="9" borderId="26" xfId="2" applyNumberFormat="1" applyFont="1" applyFill="1" applyBorder="1" applyAlignment="1" applyProtection="1">
      <alignment vertical="center"/>
      <protection locked="0"/>
    </xf>
    <xf numFmtId="3" fontId="15" fillId="8" borderId="13" xfId="2" applyNumberFormat="1" applyFont="1" applyFill="1" applyBorder="1" applyAlignment="1" applyProtection="1">
      <alignment vertical="center"/>
    </xf>
    <xf numFmtId="3" fontId="17" fillId="8" borderId="13" xfId="2" applyNumberFormat="1" applyFont="1" applyFill="1" applyBorder="1" applyAlignment="1" applyProtection="1">
      <alignment vertical="center"/>
    </xf>
    <xf numFmtId="3" fontId="9" fillId="3" borderId="0" xfId="1" applyNumberFormat="1" applyFont="1" applyFill="1" applyAlignment="1">
      <alignment vertical="center"/>
    </xf>
    <xf numFmtId="3" fontId="14" fillId="15" borderId="15" xfId="2" applyNumberFormat="1" applyFont="1" applyFill="1" applyBorder="1" applyAlignment="1" applyProtection="1">
      <alignment vertical="center"/>
    </xf>
    <xf numFmtId="3" fontId="15" fillId="17" borderId="20" xfId="2" applyNumberFormat="1" applyFont="1" applyFill="1" applyBorder="1" applyAlignment="1" applyProtection="1">
      <alignment vertical="center"/>
      <protection locked="0"/>
    </xf>
    <xf numFmtId="3" fontId="15" fillId="17" borderId="26" xfId="2" applyNumberFormat="1" applyFont="1" applyFill="1" applyBorder="1" applyAlignment="1" applyProtection="1">
      <alignment vertical="center"/>
      <protection locked="0"/>
    </xf>
    <xf numFmtId="3" fontId="19" fillId="0" borderId="20" xfId="2" applyNumberFormat="1" applyFont="1" applyFill="1" applyBorder="1" applyAlignment="1" applyProtection="1">
      <alignment vertical="center"/>
      <protection locked="0"/>
    </xf>
    <xf numFmtId="3" fontId="19" fillId="0" borderId="26" xfId="2" applyNumberFormat="1" applyFont="1" applyFill="1" applyBorder="1" applyAlignment="1" applyProtection="1">
      <alignment vertical="center"/>
      <protection locked="0"/>
    </xf>
    <xf numFmtId="3" fontId="15" fillId="2" borderId="33" xfId="2" applyNumberFormat="1" applyFont="1" applyFill="1" applyBorder="1" applyAlignment="1" applyProtection="1">
      <alignment vertical="center"/>
      <protection locked="0"/>
    </xf>
    <xf numFmtId="3" fontId="15" fillId="2" borderId="34" xfId="2" applyNumberFormat="1" applyFont="1" applyFill="1" applyBorder="1" applyAlignment="1" applyProtection="1">
      <alignment vertical="center"/>
      <protection locked="0"/>
    </xf>
    <xf numFmtId="166" fontId="15" fillId="4" borderId="27" xfId="2" applyNumberFormat="1" applyFont="1" applyFill="1" applyBorder="1" applyAlignment="1" applyProtection="1">
      <alignment vertical="center"/>
    </xf>
    <xf numFmtId="3" fontId="14" fillId="10" borderId="17" xfId="2" applyNumberFormat="1" applyFont="1" applyFill="1" applyBorder="1" applyAlignment="1" applyProtection="1">
      <alignment vertical="center"/>
      <protection locked="0"/>
    </xf>
    <xf numFmtId="3" fontId="14" fillId="9" borderId="35" xfId="2" applyNumberFormat="1" applyFont="1" applyFill="1" applyBorder="1" applyAlignment="1" applyProtection="1">
      <alignment vertical="center"/>
      <protection locked="0"/>
    </xf>
    <xf numFmtId="3" fontId="16" fillId="6" borderId="19" xfId="3" applyNumberFormat="1" applyFont="1" applyFill="1" applyBorder="1" applyAlignment="1" applyProtection="1">
      <alignment horizontal="center" vertical="center"/>
    </xf>
    <xf numFmtId="3" fontId="15" fillId="2" borderId="24" xfId="2" applyNumberFormat="1" applyFont="1" applyFill="1" applyBorder="1" applyAlignment="1" applyProtection="1">
      <alignment vertical="center"/>
      <protection locked="0"/>
    </xf>
    <xf numFmtId="3" fontId="15" fillId="9" borderId="36" xfId="2" applyNumberFormat="1" applyFont="1" applyFill="1" applyBorder="1" applyAlignment="1" applyProtection="1">
      <alignment vertical="center"/>
      <protection locked="0"/>
    </xf>
    <xf numFmtId="3" fontId="15" fillId="2" borderId="20" xfId="2" quotePrefix="1" applyNumberFormat="1" applyFont="1" applyFill="1" applyBorder="1" applyAlignment="1" applyProtection="1">
      <alignment vertical="center"/>
      <protection locked="0"/>
    </xf>
    <xf numFmtId="3" fontId="15" fillId="2" borderId="26" xfId="2" quotePrefix="1" applyNumberFormat="1" applyFont="1" applyFill="1" applyBorder="1" applyAlignment="1" applyProtection="1">
      <alignment vertical="center"/>
      <protection locked="0"/>
    </xf>
    <xf numFmtId="3" fontId="19" fillId="2" borderId="20" xfId="2" applyNumberFormat="1" applyFont="1" applyFill="1" applyBorder="1" applyAlignment="1" applyProtection="1">
      <alignment vertical="center"/>
      <protection locked="0"/>
    </xf>
    <xf numFmtId="3" fontId="19" fillId="2" borderId="26" xfId="2" applyNumberFormat="1" applyFont="1" applyFill="1" applyBorder="1" applyAlignment="1" applyProtection="1">
      <alignment vertical="center"/>
      <protection locked="0"/>
    </xf>
    <xf numFmtId="3" fontId="15" fillId="0" borderId="25" xfId="2" applyNumberFormat="1" applyFont="1" applyFill="1" applyBorder="1" applyAlignment="1" applyProtection="1">
      <alignment vertical="center"/>
      <protection locked="0"/>
    </xf>
    <xf numFmtId="3" fontId="21" fillId="2" borderId="37" xfId="4" applyNumberFormat="1" applyFont="1" applyFill="1" applyBorder="1"/>
    <xf numFmtId="3" fontId="21" fillId="2" borderId="38" xfId="4" applyNumberFormat="1" applyFont="1" applyFill="1" applyBorder="1"/>
    <xf numFmtId="166" fontId="15" fillId="4" borderId="39" xfId="2" applyNumberFormat="1" applyFont="1" applyFill="1" applyBorder="1" applyAlignment="1" applyProtection="1">
      <alignment vertical="center"/>
    </xf>
    <xf numFmtId="3" fontId="15" fillId="0" borderId="40" xfId="2" applyNumberFormat="1" applyFont="1" applyFill="1" applyBorder="1" applyAlignment="1" applyProtection="1">
      <alignment vertical="center"/>
      <protection locked="0"/>
    </xf>
    <xf numFmtId="3" fontId="10" fillId="4" borderId="41" xfId="1" applyNumberFormat="1" applyFont="1" applyFill="1" applyBorder="1" applyAlignment="1" applyProtection="1">
      <alignment horizontal="left" vertical="center"/>
    </xf>
    <xf numFmtId="3" fontId="22" fillId="5" borderId="42" xfId="2" applyNumberFormat="1" applyFont="1" applyFill="1" applyBorder="1" applyAlignment="1" applyProtection="1">
      <alignment vertical="center"/>
    </xf>
    <xf numFmtId="3" fontId="22" fillId="5" borderId="43" xfId="2" applyNumberFormat="1" applyFont="1" applyFill="1" applyBorder="1" applyAlignment="1" applyProtection="1">
      <alignment vertical="center"/>
    </xf>
    <xf numFmtId="166" fontId="11" fillId="4" borderId="42" xfId="2" applyNumberFormat="1" applyFont="1" applyFill="1" applyBorder="1" applyAlignment="1" applyProtection="1">
      <alignment vertical="center"/>
    </xf>
    <xf numFmtId="3" fontId="22" fillId="4" borderId="44" xfId="2" applyNumberFormat="1" applyFont="1" applyFill="1" applyBorder="1" applyAlignment="1" applyProtection="1">
      <alignment vertical="center"/>
    </xf>
    <xf numFmtId="3" fontId="4" fillId="0" borderId="0" xfId="2" applyNumberFormat="1" applyFont="1"/>
    <xf numFmtId="0" fontId="23" fillId="17" borderId="0" xfId="1" applyNumberFormat="1" applyFont="1" applyFill="1" applyBorder="1" applyAlignment="1">
      <alignment horizontal="left" wrapText="1"/>
    </xf>
    <xf numFmtId="0" fontId="24" fillId="0" borderId="0" xfId="1" applyNumberFormat="1" applyFont="1" applyBorder="1" applyAlignment="1">
      <alignment horizontal="left" wrapText="1"/>
    </xf>
    <xf numFmtId="0" fontId="1" fillId="2" borderId="0" xfId="1" applyNumberFormat="1" applyFill="1"/>
    <xf numFmtId="3" fontId="1" fillId="2" borderId="0" xfId="1" applyNumberFormat="1" applyFill="1"/>
    <xf numFmtId="164" fontId="1" fillId="2" borderId="0" xfId="1" applyFill="1"/>
    <xf numFmtId="3" fontId="15" fillId="18" borderId="24" xfId="2" applyNumberFormat="1" applyFont="1" applyFill="1" applyBorder="1" applyAlignment="1" applyProtection="1">
      <alignment vertical="center"/>
      <protection locked="0"/>
    </xf>
    <xf numFmtId="0" fontId="4" fillId="0" borderId="0" xfId="2" applyFill="1"/>
    <xf numFmtId="0" fontId="4" fillId="0" borderId="0" xfId="2"/>
    <xf numFmtId="0" fontId="1" fillId="0" borderId="0" xfId="1" applyNumberFormat="1"/>
    <xf numFmtId="3" fontId="4" fillId="0" borderId="0" xfId="2" applyNumberFormat="1" applyFill="1"/>
    <xf numFmtId="3" fontId="1" fillId="0" borderId="0" xfId="1" applyNumberFormat="1" applyFont="1" applyBorder="1"/>
    <xf numFmtId="3" fontId="1" fillId="0" borderId="0" xfId="1" applyNumberFormat="1" applyFont="1"/>
    <xf numFmtId="3" fontId="4" fillId="0" borderId="0" xfId="2" applyNumberFormat="1"/>
  </cellXfs>
  <cellStyles count="15">
    <cellStyle name="Ligne détail" xfId="5"/>
    <cellStyle name="Ligne détail 2" xfId="6"/>
    <cellStyle name="MEV1" xfId="7"/>
    <cellStyle name="MEV2" xfId="8"/>
    <cellStyle name="MEV3" xfId="9"/>
    <cellStyle name="Normal" xfId="0" builtinId="0"/>
    <cellStyle name="Normal 2" xfId="4"/>
    <cellStyle name="Normal 3" xfId="1"/>
    <cellStyle name="Normal_PROV2001" xfId="3"/>
    <cellStyle name="Normal_PROV20012002" xfId="2"/>
    <cellStyle name="Titre colonnes" xfId="10"/>
    <cellStyle name="Titre colonnes 2" xfId="11"/>
    <cellStyle name="Titre général" xfId="12"/>
    <cellStyle name="Titre lignes" xfId="13"/>
    <cellStyle name="Titre page" xfId="1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[1]BASEPROTOTAL!$H$55:$H$66</c:f>
              <c:strCache>
                <c:ptCount val="12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</c:strCache>
            </c:strRef>
          </c:cat>
          <c:val>
            <c:numRef>
              <c:f>[1]BASEPROTOTAL!$J$55:$J$66</c:f>
              <c:numCache>
                <c:formatCode>General</c:formatCode>
                <c:ptCount val="12"/>
                <c:pt idx="0">
                  <c:v>8.0632558182899938E-2</c:v>
                </c:pt>
                <c:pt idx="1">
                  <c:v>3.0127897679504079E-2</c:v>
                </c:pt>
                <c:pt idx="2">
                  <c:v>2.2511903798041244E-2</c:v>
                </c:pt>
                <c:pt idx="3">
                  <c:v>3.6274798362655458E-2</c:v>
                </c:pt>
                <c:pt idx="4">
                  <c:v>2.6764335786778393E-2</c:v>
                </c:pt>
                <c:pt idx="5">
                  <c:v>5.1783896680763997E-2</c:v>
                </c:pt>
                <c:pt idx="6">
                  <c:v>7.3416287991709295E-2</c:v>
                </c:pt>
                <c:pt idx="7">
                  <c:v>8.0233282235248948E-2</c:v>
                </c:pt>
                <c:pt idx="8">
                  <c:v>4.734136289131019E-2</c:v>
                </c:pt>
                <c:pt idx="9">
                  <c:v>2.7579946746349338E-2</c:v>
                </c:pt>
                <c:pt idx="10">
                  <c:v>-2.3563000077998164E-2</c:v>
                </c:pt>
                <c:pt idx="11">
                  <c:v>-0.18612757446001016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12"/>
        <c:axId val="47628288"/>
      </c:lineChart>
      <c:catAx>
        <c:axId val="476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628288"/>
        <c:crossesAt val="-0.25"/>
        <c:auto val="1"/>
        <c:lblAlgn val="ctr"/>
        <c:lblOffset val="100"/>
        <c:tickLblSkip val="4"/>
        <c:tickMarkSkip val="1"/>
        <c:noMultiLvlLbl val="0"/>
      </c:catAx>
      <c:valAx>
        <c:axId val="476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626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22" footer="0.4921259845000022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47</xdr:row>
      <xdr:rowOff>66675</xdr:rowOff>
    </xdr:from>
    <xdr:to>
      <xdr:col>6</xdr:col>
      <xdr:colOff>0</xdr:colOff>
      <xdr:row>70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Z\TransEcoInfo\STAT\OICA\EXP-PRO-SURVEY\PROQUARTERS2005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VENTIONS"/>
      <sheetName val="TOTAL"/>
      <sheetName val="PROVP"/>
      <sheetName val="PROVUL"/>
      <sheetName val="PROVI"/>
      <sheetName val="PROBC"/>
      <sheetName val="COMMENTS"/>
      <sheetName val="BASEPROTOTAL"/>
      <sheetName val="LAST QUARTERS"/>
      <sheetName val="BASEPROVP"/>
      <sheetName val="BASEPROVUL"/>
      <sheetName val="BASEPROVI"/>
      <sheetName val="BASEPROBC"/>
      <sheetName val="GLOBAL CHART"/>
      <sheetName val="DETAILED CHART"/>
      <sheetName val="COUNTRYRANKBASE"/>
      <sheetName val="COUNTRYRANK CHARTS"/>
    </sheetNames>
    <sheetDataSet>
      <sheetData sheetId="0"/>
      <sheetData sheetId="1"/>
      <sheetData sheetId="2"/>
      <sheetData sheetId="3">
        <row r="1">
          <cell r="A1" t="str">
            <v>PROVP</v>
          </cell>
        </row>
        <row r="2">
          <cell r="A2" t="str">
            <v xml:space="preserve"> </v>
          </cell>
        </row>
        <row r="4">
          <cell r="A4" t="str">
            <v>UNITS</v>
          </cell>
        </row>
        <row r="5">
          <cell r="A5" t="str">
            <v>CARS</v>
          </cell>
          <cell r="B5" t="str">
            <v>Q1</v>
          </cell>
        </row>
        <row r="6">
          <cell r="A6" t="str">
            <v xml:space="preserve"> EUROPE</v>
          </cell>
          <cell r="B6">
            <v>4451379</v>
          </cell>
        </row>
        <row r="7">
          <cell r="A7" t="str">
            <v xml:space="preserve"> - EUROPEAN UNION 27 countries</v>
          </cell>
          <cell r="B7">
            <v>4054679</v>
          </cell>
        </row>
        <row r="8">
          <cell r="A8" t="str">
            <v xml:space="preserve"> - EUROPEAN UNION 15 countries</v>
          </cell>
          <cell r="B8">
            <v>3649293</v>
          </cell>
        </row>
        <row r="9">
          <cell r="A9" t="str">
            <v>Double Counts Austria / Germany</v>
          </cell>
          <cell r="B9">
            <v>-4962</v>
          </cell>
        </row>
        <row r="10">
          <cell r="A10" t="str">
            <v>Double Counts Austria / Japan</v>
          </cell>
          <cell r="B10">
            <v>0</v>
          </cell>
        </row>
        <row r="11">
          <cell r="A11" t="str">
            <v>Double Counts Belgium / Germany</v>
          </cell>
          <cell r="B11">
            <v>-72139</v>
          </cell>
        </row>
        <row r="12">
          <cell r="A12" t="str">
            <v>Double Counts Italy / EU</v>
          </cell>
          <cell r="B12">
            <v>-1470</v>
          </cell>
        </row>
        <row r="13">
          <cell r="A13" t="str">
            <v>Double Counts Portugal / Japan</v>
          </cell>
          <cell r="B13">
            <v>0</v>
          </cell>
        </row>
        <row r="14">
          <cell r="A14" t="str">
            <v>Double Counts Portugal / Spain</v>
          </cell>
          <cell r="B14">
            <v>-5976</v>
          </cell>
        </row>
        <row r="15">
          <cell r="A15" t="str">
            <v>AUSTRIA</v>
          </cell>
          <cell r="B15">
            <v>47682</v>
          </cell>
        </row>
        <row r="16">
          <cell r="A16" t="str">
            <v>BELGIUM</v>
          </cell>
          <cell r="B16">
            <v>255014</v>
          </cell>
        </row>
        <row r="17">
          <cell r="A17" t="str">
            <v>FINLAND</v>
          </cell>
          <cell r="B17">
            <v>4657</v>
          </cell>
        </row>
        <row r="18">
          <cell r="A18" t="str">
            <v xml:space="preserve">FRANCE  </v>
          </cell>
          <cell r="B18">
            <v>800452</v>
          </cell>
        </row>
        <row r="19">
          <cell r="A19" t="str">
            <v xml:space="preserve">GERMANY(1) </v>
          </cell>
          <cell r="B19">
            <v>1317607</v>
          </cell>
        </row>
        <row r="20">
          <cell r="A20" t="str">
            <v>ITALY</v>
          </cell>
          <cell r="B20">
            <v>185919</v>
          </cell>
        </row>
        <row r="21">
          <cell r="A21" t="str">
            <v xml:space="preserve">NETHERLANDS </v>
          </cell>
          <cell r="B21">
            <v>36903</v>
          </cell>
        </row>
        <row r="22">
          <cell r="A22" t="str">
            <v>PORTUGAL</v>
          </cell>
          <cell r="B22">
            <v>37439</v>
          </cell>
        </row>
        <row r="23">
          <cell r="A23" t="str">
            <v>SPAIN</v>
          </cell>
          <cell r="B23">
            <v>540545</v>
          </cell>
        </row>
        <row r="24">
          <cell r="A24" t="str">
            <v>SWEDEN (2)</v>
          </cell>
          <cell r="B24">
            <v>74662</v>
          </cell>
        </row>
        <row r="25">
          <cell r="A25" t="str">
            <v xml:space="preserve">UNITED KINGDOM  </v>
          </cell>
          <cell r="B25">
            <v>432960</v>
          </cell>
        </row>
        <row r="26">
          <cell r="A26" t="str">
            <v xml:space="preserve"> - EUROPEAN UNION New Members</v>
          </cell>
          <cell r="B26">
            <v>405386</v>
          </cell>
        </row>
        <row r="27">
          <cell r="A27" t="str">
            <v>Double Counts Slovakia / Czech republic</v>
          </cell>
          <cell r="B27">
            <v>0</v>
          </cell>
        </row>
        <row r="28">
          <cell r="A28" t="str">
            <v>Double Counts Slovakia/ / Germany</v>
          </cell>
          <cell r="B28">
            <v>-9750</v>
          </cell>
        </row>
        <row r="29">
          <cell r="A29" t="str">
            <v>CZECH REPUBLIC</v>
          </cell>
          <cell r="B29">
            <v>122270</v>
          </cell>
        </row>
        <row r="30">
          <cell r="A30" t="str">
            <v>HUNGARY</v>
          </cell>
          <cell r="B30">
            <v>28450</v>
          </cell>
        </row>
        <row r="31">
          <cell r="A31" t="str">
            <v>POLAND</v>
          </cell>
          <cell r="B31">
            <v>134200</v>
          </cell>
        </row>
        <row r="32">
          <cell r="A32" t="str">
            <v>ROMANIA</v>
          </cell>
          <cell r="B32">
            <v>42958</v>
          </cell>
        </row>
        <row r="33">
          <cell r="A33" t="str">
            <v>SLOVAKIA</v>
          </cell>
          <cell r="B33">
            <v>50479</v>
          </cell>
        </row>
        <row r="34">
          <cell r="A34" t="str">
            <v>SLOVENIA</v>
          </cell>
          <cell r="B34">
            <v>36779</v>
          </cell>
        </row>
        <row r="35">
          <cell r="A35" t="str">
            <v xml:space="preserve"> - OTHER EUROPE</v>
          </cell>
          <cell r="B35">
            <v>296700</v>
          </cell>
        </row>
        <row r="36">
          <cell r="A36" t="str">
            <v>SERBIA</v>
          </cell>
          <cell r="B36">
            <v>1700</v>
          </cell>
        </row>
        <row r="37">
          <cell r="A37" t="str">
            <v>CIS</v>
          </cell>
          <cell r="B37">
            <v>295000</v>
          </cell>
        </row>
        <row r="38">
          <cell r="A38" t="str">
            <v>Double Counts Ukraine / World</v>
          </cell>
          <cell r="B38">
            <v>0</v>
          </cell>
        </row>
        <row r="39">
          <cell r="A39" t="str">
            <v>RUSSIA</v>
          </cell>
          <cell r="B39">
            <v>230000</v>
          </cell>
        </row>
        <row r="40">
          <cell r="A40" t="str">
            <v>BELARUS</v>
          </cell>
          <cell r="B40">
            <v>0</v>
          </cell>
        </row>
        <row r="41">
          <cell r="A41" t="str">
            <v>UKRAINE</v>
          </cell>
          <cell r="B41">
            <v>40000</v>
          </cell>
        </row>
        <row r="42">
          <cell r="A42" t="str">
            <v xml:space="preserve">UZBEKISTAN </v>
          </cell>
          <cell r="B42">
            <v>25000</v>
          </cell>
        </row>
        <row r="43">
          <cell r="A43" t="str">
            <v>TURKEY</v>
          </cell>
          <cell r="B43">
            <v>100000</v>
          </cell>
        </row>
        <row r="44">
          <cell r="A44" t="str">
            <v>AMERICA</v>
          </cell>
          <cell r="B44">
            <v>2148829</v>
          </cell>
        </row>
        <row r="45">
          <cell r="A45" t="str">
            <v xml:space="preserve"> - NAFTA</v>
          </cell>
          <cell r="B45">
            <v>1628511</v>
          </cell>
        </row>
        <row r="46">
          <cell r="A46" t="str">
            <v xml:space="preserve">CANADA  </v>
          </cell>
          <cell r="B46">
            <v>331992</v>
          </cell>
        </row>
        <row r="47">
          <cell r="A47" t="str">
            <v>MEXICO</v>
          </cell>
          <cell r="B47">
            <v>181878</v>
          </cell>
        </row>
        <row r="48">
          <cell r="A48" t="str">
            <v>USA</v>
          </cell>
          <cell r="B48">
            <v>1114641</v>
          </cell>
        </row>
        <row r="49">
          <cell r="A49" t="str">
            <v xml:space="preserve"> - SOUTH AMERICA</v>
          </cell>
          <cell r="B49">
            <v>520318</v>
          </cell>
        </row>
        <row r="50">
          <cell r="A50" t="str">
            <v>Double counts Venezuela / World</v>
          </cell>
          <cell r="B50">
            <v>-24420</v>
          </cell>
        </row>
        <row r="51">
          <cell r="A51" t="str">
            <v>ARGENTINA</v>
          </cell>
          <cell r="B51">
            <v>38247</v>
          </cell>
        </row>
        <row r="52">
          <cell r="A52" t="str">
            <v>BRAZIL</v>
          </cell>
          <cell r="B52">
            <v>469881</v>
          </cell>
        </row>
        <row r="53">
          <cell r="A53" t="str">
            <v>CHILE</v>
          </cell>
        </row>
        <row r="54">
          <cell r="A54" t="str">
            <v>COLOMBIA</v>
          </cell>
          <cell r="B54" t="str">
            <v xml:space="preserve"> </v>
          </cell>
        </row>
        <row r="55">
          <cell r="A55" t="str">
            <v>ECUADOR</v>
          </cell>
        </row>
        <row r="56">
          <cell r="A56" t="str">
            <v>PERU</v>
          </cell>
        </row>
        <row r="57">
          <cell r="A57" t="str">
            <v>URUGUAY</v>
          </cell>
        </row>
        <row r="58">
          <cell r="A58" t="str">
            <v>VENEZUELA</v>
          </cell>
          <cell r="B58">
            <v>36610</v>
          </cell>
        </row>
        <row r="59">
          <cell r="A59" t="str">
            <v>ASIA-OCEANIA</v>
          </cell>
          <cell r="B59">
            <v>4792605</v>
          </cell>
        </row>
        <row r="60">
          <cell r="A60" t="str">
            <v>Double Counts Asia / world</v>
          </cell>
          <cell r="B60">
            <v>-22750</v>
          </cell>
        </row>
        <row r="61">
          <cell r="A61" t="str">
            <v>Double Counts China / world</v>
          </cell>
          <cell r="B61">
            <v>0</v>
          </cell>
        </row>
        <row r="62">
          <cell r="A62" t="str">
            <v>Double Counts Thailand / world</v>
          </cell>
          <cell r="B62">
            <v>0</v>
          </cell>
        </row>
        <row r="63">
          <cell r="A63" t="str">
            <v>AUSTRALIA</v>
          </cell>
          <cell r="B63">
            <v>72000</v>
          </cell>
        </row>
        <row r="64">
          <cell r="A64" t="str">
            <v>CHINA</v>
          </cell>
          <cell r="B64">
            <v>825847</v>
          </cell>
        </row>
        <row r="65">
          <cell r="A65" t="str">
            <v>INDIA</v>
          </cell>
          <cell r="B65">
            <v>322385</v>
          </cell>
        </row>
        <row r="66">
          <cell r="A66" t="str">
            <v>INDONESIA</v>
          </cell>
          <cell r="B66">
            <v>99000</v>
          </cell>
        </row>
        <row r="67">
          <cell r="A67" t="str">
            <v>IRAN</v>
          </cell>
        </row>
        <row r="68">
          <cell r="A68" t="str">
            <v>JAPAN</v>
          </cell>
          <cell r="B68">
            <v>2410695</v>
          </cell>
        </row>
        <row r="69">
          <cell r="A69" t="str">
            <v>MALAYSIA</v>
          </cell>
          <cell r="B69">
            <v>101856</v>
          </cell>
        </row>
        <row r="70">
          <cell r="A70" t="str">
            <v xml:space="preserve">PAKISTAN </v>
          </cell>
        </row>
        <row r="71">
          <cell r="A71" t="str">
            <v>PHILIPPINES</v>
          </cell>
        </row>
        <row r="72">
          <cell r="A72" t="str">
            <v>SOUTH KOREA</v>
          </cell>
          <cell r="B72">
            <v>819060</v>
          </cell>
        </row>
        <row r="73">
          <cell r="A73" t="str">
            <v xml:space="preserve">TAIWAN </v>
          </cell>
          <cell r="B73">
            <v>82256</v>
          </cell>
        </row>
        <row r="74">
          <cell r="A74" t="str">
            <v>THAILAND</v>
          </cell>
          <cell r="B74">
            <v>82256</v>
          </cell>
        </row>
        <row r="75">
          <cell r="A75" t="str">
            <v>VIETNAM</v>
          </cell>
        </row>
        <row r="76">
          <cell r="A76" t="str">
            <v>AFRICA</v>
          </cell>
          <cell r="B76">
            <v>64270</v>
          </cell>
        </row>
        <row r="77">
          <cell r="A77" t="str">
            <v>Double Counts Egypt / world</v>
          </cell>
          <cell r="B77">
            <v>-3500</v>
          </cell>
        </row>
        <row r="78">
          <cell r="A78" t="str">
            <v>Double Counts South Africa / world</v>
          </cell>
          <cell r="B78">
            <v>-12500</v>
          </cell>
        </row>
        <row r="79">
          <cell r="A79" t="str">
            <v>BOTSWANA</v>
          </cell>
          <cell r="B79">
            <v>270</v>
          </cell>
        </row>
        <row r="80">
          <cell r="A80" t="str">
            <v xml:space="preserve"> EGYPT</v>
          </cell>
          <cell r="B80">
            <v>10000</v>
          </cell>
        </row>
        <row r="81">
          <cell r="A81" t="str">
            <v>KENYA</v>
          </cell>
        </row>
        <row r="82">
          <cell r="A82" t="str">
            <v>LIBYA</v>
          </cell>
        </row>
        <row r="83">
          <cell r="A83" t="str">
            <v>MOROCCO</v>
          </cell>
        </row>
        <row r="84">
          <cell r="A84" t="str">
            <v>NIGERIA</v>
          </cell>
          <cell r="B84" t="str">
            <v xml:space="preserve"> </v>
          </cell>
        </row>
        <row r="85">
          <cell r="A85" t="str">
            <v>SUDAN</v>
          </cell>
        </row>
        <row r="86">
          <cell r="A86" t="str">
            <v>SOUTH AFRICA</v>
          </cell>
          <cell r="B86">
            <v>70000</v>
          </cell>
        </row>
        <row r="87">
          <cell r="A87" t="str">
            <v>TUNISIA</v>
          </cell>
        </row>
        <row r="88">
          <cell r="A88" t="str">
            <v>ZIMBABWE</v>
          </cell>
        </row>
        <row r="89">
          <cell r="A89" t="str">
            <v>OTHERS</v>
          </cell>
        </row>
        <row r="90">
          <cell r="A90" t="str">
            <v xml:space="preserve">TOTAL </v>
          </cell>
          <cell r="B90">
            <v>11457083</v>
          </cell>
        </row>
        <row r="91">
          <cell r="A91" t="str">
            <v>(1)  Official car figures include Belgian GM assembly.</v>
          </cell>
        </row>
        <row r="92">
          <cell r="A92" t="str">
            <v>(2) Official figures  take account  of Swedish manufacturers world production; in this report, we only use the vehicles produced in Sweden, and the vehicles for which Volvo Trucks does not specify the country of production..</v>
          </cell>
        </row>
        <row r="93">
          <cell r="A93" t="str">
            <v>Estimate</v>
          </cell>
        </row>
      </sheetData>
      <sheetData sheetId="4"/>
      <sheetData sheetId="5"/>
      <sheetData sheetId="6"/>
      <sheetData sheetId="7"/>
      <sheetData sheetId="8">
        <row r="55">
          <cell r="H55" t="str">
            <v>2006q1</v>
          </cell>
          <cell r="J55">
            <v>8.0632558182899938E-2</v>
          </cell>
        </row>
        <row r="56">
          <cell r="H56" t="str">
            <v>2006q2</v>
          </cell>
          <cell r="J56">
            <v>3.0127897679504079E-2</v>
          </cell>
        </row>
        <row r="57">
          <cell r="H57" t="str">
            <v>2006q3</v>
          </cell>
          <cell r="J57">
            <v>2.2511903798041244E-2</v>
          </cell>
        </row>
        <row r="58">
          <cell r="H58" t="str">
            <v>2006q4</v>
          </cell>
          <cell r="J58">
            <v>3.6274798362655458E-2</v>
          </cell>
        </row>
        <row r="59">
          <cell r="H59" t="str">
            <v>2007q1</v>
          </cell>
          <cell r="J59">
            <v>2.6764335786778393E-2</v>
          </cell>
        </row>
        <row r="60">
          <cell r="H60" t="str">
            <v>2007q2</v>
          </cell>
          <cell r="J60">
            <v>5.1783896680763997E-2</v>
          </cell>
        </row>
        <row r="61">
          <cell r="H61" t="str">
            <v>2007q3</v>
          </cell>
          <cell r="J61">
            <v>7.3416287991709295E-2</v>
          </cell>
        </row>
        <row r="62">
          <cell r="H62" t="str">
            <v>2007q4</v>
          </cell>
          <cell r="J62">
            <v>8.0233282235248948E-2</v>
          </cell>
        </row>
        <row r="63">
          <cell r="H63" t="str">
            <v>2008q1</v>
          </cell>
          <cell r="J63">
            <v>4.734136289131019E-2</v>
          </cell>
        </row>
        <row r="64">
          <cell r="H64" t="str">
            <v>2008q2</v>
          </cell>
          <cell r="J64">
            <v>2.7579946746349338E-2</v>
          </cell>
        </row>
        <row r="65">
          <cell r="H65" t="str">
            <v>2008q3</v>
          </cell>
          <cell r="J65">
            <v>-2.3563000077998164E-2</v>
          </cell>
        </row>
        <row r="66">
          <cell r="H66" t="str">
            <v>2008q4</v>
          </cell>
          <cell r="J66">
            <v>-0.18612757446001016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5"/>
  <sheetViews>
    <sheetView tabSelected="1" zoomScale="50" zoomScaleNormal="50" workbookViewId="0">
      <selection activeCell="H32" sqref="H32"/>
    </sheetView>
  </sheetViews>
  <sheetFormatPr baseColWidth="10" defaultColWidth="40.42578125" defaultRowHeight="15.75" x14ac:dyDescent="0.25"/>
  <cols>
    <col min="1" max="1" width="25.85546875" style="4" customWidth="1"/>
    <col min="2" max="2" width="75.85546875" style="4" customWidth="1"/>
    <col min="3" max="4" width="30.85546875" style="137" customWidth="1"/>
    <col min="5" max="6" width="30.85546875" style="4" customWidth="1"/>
    <col min="7" max="256" width="40.42578125" style="4"/>
    <col min="257" max="257" width="25.85546875" style="4" customWidth="1"/>
    <col min="258" max="258" width="75.85546875" style="4" customWidth="1"/>
    <col min="259" max="262" width="30.85546875" style="4" customWidth="1"/>
    <col min="263" max="512" width="40.42578125" style="4"/>
    <col min="513" max="513" width="25.85546875" style="4" customWidth="1"/>
    <col min="514" max="514" width="75.85546875" style="4" customWidth="1"/>
    <col min="515" max="518" width="30.85546875" style="4" customWidth="1"/>
    <col min="519" max="768" width="40.42578125" style="4"/>
    <col min="769" max="769" width="25.85546875" style="4" customWidth="1"/>
    <col min="770" max="770" width="75.85546875" style="4" customWidth="1"/>
    <col min="771" max="774" width="30.85546875" style="4" customWidth="1"/>
    <col min="775" max="1024" width="40.42578125" style="4"/>
    <col min="1025" max="1025" width="25.85546875" style="4" customWidth="1"/>
    <col min="1026" max="1026" width="75.85546875" style="4" customWidth="1"/>
    <col min="1027" max="1030" width="30.85546875" style="4" customWidth="1"/>
    <col min="1031" max="1280" width="40.42578125" style="4"/>
    <col min="1281" max="1281" width="25.85546875" style="4" customWidth="1"/>
    <col min="1282" max="1282" width="75.85546875" style="4" customWidth="1"/>
    <col min="1283" max="1286" width="30.85546875" style="4" customWidth="1"/>
    <col min="1287" max="1536" width="40.42578125" style="4"/>
    <col min="1537" max="1537" width="25.85546875" style="4" customWidth="1"/>
    <col min="1538" max="1538" width="75.85546875" style="4" customWidth="1"/>
    <col min="1539" max="1542" width="30.85546875" style="4" customWidth="1"/>
    <col min="1543" max="1792" width="40.42578125" style="4"/>
    <col min="1793" max="1793" width="25.85546875" style="4" customWidth="1"/>
    <col min="1794" max="1794" width="75.85546875" style="4" customWidth="1"/>
    <col min="1795" max="1798" width="30.85546875" style="4" customWidth="1"/>
    <col min="1799" max="2048" width="40.42578125" style="4"/>
    <col min="2049" max="2049" width="25.85546875" style="4" customWidth="1"/>
    <col min="2050" max="2050" width="75.85546875" style="4" customWidth="1"/>
    <col min="2051" max="2054" width="30.85546875" style="4" customWidth="1"/>
    <col min="2055" max="2304" width="40.42578125" style="4"/>
    <col min="2305" max="2305" width="25.85546875" style="4" customWidth="1"/>
    <col min="2306" max="2306" width="75.85546875" style="4" customWidth="1"/>
    <col min="2307" max="2310" width="30.85546875" style="4" customWidth="1"/>
    <col min="2311" max="2560" width="40.42578125" style="4"/>
    <col min="2561" max="2561" width="25.85546875" style="4" customWidth="1"/>
    <col min="2562" max="2562" width="75.85546875" style="4" customWidth="1"/>
    <col min="2563" max="2566" width="30.85546875" style="4" customWidth="1"/>
    <col min="2567" max="2816" width="40.42578125" style="4"/>
    <col min="2817" max="2817" width="25.85546875" style="4" customWidth="1"/>
    <col min="2818" max="2818" width="75.85546875" style="4" customWidth="1"/>
    <col min="2819" max="2822" width="30.85546875" style="4" customWidth="1"/>
    <col min="2823" max="3072" width="40.42578125" style="4"/>
    <col min="3073" max="3073" width="25.85546875" style="4" customWidth="1"/>
    <col min="3074" max="3074" width="75.85546875" style="4" customWidth="1"/>
    <col min="3075" max="3078" width="30.85546875" style="4" customWidth="1"/>
    <col min="3079" max="3328" width="40.42578125" style="4"/>
    <col min="3329" max="3329" width="25.85546875" style="4" customWidth="1"/>
    <col min="3330" max="3330" width="75.85546875" style="4" customWidth="1"/>
    <col min="3331" max="3334" width="30.85546875" style="4" customWidth="1"/>
    <col min="3335" max="3584" width="40.42578125" style="4"/>
    <col min="3585" max="3585" width="25.85546875" style="4" customWidth="1"/>
    <col min="3586" max="3586" width="75.85546875" style="4" customWidth="1"/>
    <col min="3587" max="3590" width="30.85546875" style="4" customWidth="1"/>
    <col min="3591" max="3840" width="40.42578125" style="4"/>
    <col min="3841" max="3841" width="25.85546875" style="4" customWidth="1"/>
    <col min="3842" max="3842" width="75.85546875" style="4" customWidth="1"/>
    <col min="3843" max="3846" width="30.85546875" style="4" customWidth="1"/>
    <col min="3847" max="4096" width="40.42578125" style="4"/>
    <col min="4097" max="4097" width="25.85546875" style="4" customWidth="1"/>
    <col min="4098" max="4098" width="75.85546875" style="4" customWidth="1"/>
    <col min="4099" max="4102" width="30.85546875" style="4" customWidth="1"/>
    <col min="4103" max="4352" width="40.42578125" style="4"/>
    <col min="4353" max="4353" width="25.85546875" style="4" customWidth="1"/>
    <col min="4354" max="4354" width="75.85546875" style="4" customWidth="1"/>
    <col min="4355" max="4358" width="30.85546875" style="4" customWidth="1"/>
    <col min="4359" max="4608" width="40.42578125" style="4"/>
    <col min="4609" max="4609" width="25.85546875" style="4" customWidth="1"/>
    <col min="4610" max="4610" width="75.85546875" style="4" customWidth="1"/>
    <col min="4611" max="4614" width="30.85546875" style="4" customWidth="1"/>
    <col min="4615" max="4864" width="40.42578125" style="4"/>
    <col min="4865" max="4865" width="25.85546875" style="4" customWidth="1"/>
    <col min="4866" max="4866" width="75.85546875" style="4" customWidth="1"/>
    <col min="4867" max="4870" width="30.85546875" style="4" customWidth="1"/>
    <col min="4871" max="5120" width="40.42578125" style="4"/>
    <col min="5121" max="5121" width="25.85546875" style="4" customWidth="1"/>
    <col min="5122" max="5122" width="75.85546875" style="4" customWidth="1"/>
    <col min="5123" max="5126" width="30.85546875" style="4" customWidth="1"/>
    <col min="5127" max="5376" width="40.42578125" style="4"/>
    <col min="5377" max="5377" width="25.85546875" style="4" customWidth="1"/>
    <col min="5378" max="5378" width="75.85546875" style="4" customWidth="1"/>
    <col min="5379" max="5382" width="30.85546875" style="4" customWidth="1"/>
    <col min="5383" max="5632" width="40.42578125" style="4"/>
    <col min="5633" max="5633" width="25.85546875" style="4" customWidth="1"/>
    <col min="5634" max="5634" width="75.85546875" style="4" customWidth="1"/>
    <col min="5635" max="5638" width="30.85546875" style="4" customWidth="1"/>
    <col min="5639" max="5888" width="40.42578125" style="4"/>
    <col min="5889" max="5889" width="25.85546875" style="4" customWidth="1"/>
    <col min="5890" max="5890" width="75.85546875" style="4" customWidth="1"/>
    <col min="5891" max="5894" width="30.85546875" style="4" customWidth="1"/>
    <col min="5895" max="6144" width="40.42578125" style="4"/>
    <col min="6145" max="6145" width="25.85546875" style="4" customWidth="1"/>
    <col min="6146" max="6146" width="75.85546875" style="4" customWidth="1"/>
    <col min="6147" max="6150" width="30.85546875" style="4" customWidth="1"/>
    <col min="6151" max="6400" width="40.42578125" style="4"/>
    <col min="6401" max="6401" width="25.85546875" style="4" customWidth="1"/>
    <col min="6402" max="6402" width="75.85546875" style="4" customWidth="1"/>
    <col min="6403" max="6406" width="30.85546875" style="4" customWidth="1"/>
    <col min="6407" max="6656" width="40.42578125" style="4"/>
    <col min="6657" max="6657" width="25.85546875" style="4" customWidth="1"/>
    <col min="6658" max="6658" width="75.85546875" style="4" customWidth="1"/>
    <col min="6659" max="6662" width="30.85546875" style="4" customWidth="1"/>
    <col min="6663" max="6912" width="40.42578125" style="4"/>
    <col min="6913" max="6913" width="25.85546875" style="4" customWidth="1"/>
    <col min="6914" max="6914" width="75.85546875" style="4" customWidth="1"/>
    <col min="6915" max="6918" width="30.85546875" style="4" customWidth="1"/>
    <col min="6919" max="7168" width="40.42578125" style="4"/>
    <col min="7169" max="7169" width="25.85546875" style="4" customWidth="1"/>
    <col min="7170" max="7170" width="75.85546875" style="4" customWidth="1"/>
    <col min="7171" max="7174" width="30.85546875" style="4" customWidth="1"/>
    <col min="7175" max="7424" width="40.42578125" style="4"/>
    <col min="7425" max="7425" width="25.85546875" style="4" customWidth="1"/>
    <col min="7426" max="7426" width="75.85546875" style="4" customWidth="1"/>
    <col min="7427" max="7430" width="30.85546875" style="4" customWidth="1"/>
    <col min="7431" max="7680" width="40.42578125" style="4"/>
    <col min="7681" max="7681" width="25.85546875" style="4" customWidth="1"/>
    <col min="7682" max="7682" width="75.85546875" style="4" customWidth="1"/>
    <col min="7683" max="7686" width="30.85546875" style="4" customWidth="1"/>
    <col min="7687" max="7936" width="40.42578125" style="4"/>
    <col min="7937" max="7937" width="25.85546875" style="4" customWidth="1"/>
    <col min="7938" max="7938" width="75.85546875" style="4" customWidth="1"/>
    <col min="7939" max="7942" width="30.85546875" style="4" customWidth="1"/>
    <col min="7943" max="8192" width="40.42578125" style="4"/>
    <col min="8193" max="8193" width="25.85546875" style="4" customWidth="1"/>
    <col min="8194" max="8194" width="75.85546875" style="4" customWidth="1"/>
    <col min="8195" max="8198" width="30.85546875" style="4" customWidth="1"/>
    <col min="8199" max="8448" width="40.42578125" style="4"/>
    <col min="8449" max="8449" width="25.85546875" style="4" customWidth="1"/>
    <col min="8450" max="8450" width="75.85546875" style="4" customWidth="1"/>
    <col min="8451" max="8454" width="30.85546875" style="4" customWidth="1"/>
    <col min="8455" max="8704" width="40.42578125" style="4"/>
    <col min="8705" max="8705" width="25.85546875" style="4" customWidth="1"/>
    <col min="8706" max="8706" width="75.85546875" style="4" customWidth="1"/>
    <col min="8707" max="8710" width="30.85546875" style="4" customWidth="1"/>
    <col min="8711" max="8960" width="40.42578125" style="4"/>
    <col min="8961" max="8961" width="25.85546875" style="4" customWidth="1"/>
    <col min="8962" max="8962" width="75.85546875" style="4" customWidth="1"/>
    <col min="8963" max="8966" width="30.85546875" style="4" customWidth="1"/>
    <col min="8967" max="9216" width="40.42578125" style="4"/>
    <col min="9217" max="9217" width="25.85546875" style="4" customWidth="1"/>
    <col min="9218" max="9218" width="75.85546875" style="4" customWidth="1"/>
    <col min="9219" max="9222" width="30.85546875" style="4" customWidth="1"/>
    <col min="9223" max="9472" width="40.42578125" style="4"/>
    <col min="9473" max="9473" width="25.85546875" style="4" customWidth="1"/>
    <col min="9474" max="9474" width="75.85546875" style="4" customWidth="1"/>
    <col min="9475" max="9478" width="30.85546875" style="4" customWidth="1"/>
    <col min="9479" max="9728" width="40.42578125" style="4"/>
    <col min="9729" max="9729" width="25.85546875" style="4" customWidth="1"/>
    <col min="9730" max="9730" width="75.85546875" style="4" customWidth="1"/>
    <col min="9731" max="9734" width="30.85546875" style="4" customWidth="1"/>
    <col min="9735" max="9984" width="40.42578125" style="4"/>
    <col min="9985" max="9985" width="25.85546875" style="4" customWidth="1"/>
    <col min="9986" max="9986" width="75.85546875" style="4" customWidth="1"/>
    <col min="9987" max="9990" width="30.85546875" style="4" customWidth="1"/>
    <col min="9991" max="10240" width="40.42578125" style="4"/>
    <col min="10241" max="10241" width="25.85546875" style="4" customWidth="1"/>
    <col min="10242" max="10242" width="75.85546875" style="4" customWidth="1"/>
    <col min="10243" max="10246" width="30.85546875" style="4" customWidth="1"/>
    <col min="10247" max="10496" width="40.42578125" style="4"/>
    <col min="10497" max="10497" width="25.85546875" style="4" customWidth="1"/>
    <col min="10498" max="10498" width="75.85546875" style="4" customWidth="1"/>
    <col min="10499" max="10502" width="30.85546875" style="4" customWidth="1"/>
    <col min="10503" max="10752" width="40.42578125" style="4"/>
    <col min="10753" max="10753" width="25.85546875" style="4" customWidth="1"/>
    <col min="10754" max="10754" width="75.85546875" style="4" customWidth="1"/>
    <col min="10755" max="10758" width="30.85546875" style="4" customWidth="1"/>
    <col min="10759" max="11008" width="40.42578125" style="4"/>
    <col min="11009" max="11009" width="25.85546875" style="4" customWidth="1"/>
    <col min="11010" max="11010" width="75.85546875" style="4" customWidth="1"/>
    <col min="11011" max="11014" width="30.85546875" style="4" customWidth="1"/>
    <col min="11015" max="11264" width="40.42578125" style="4"/>
    <col min="11265" max="11265" width="25.85546875" style="4" customWidth="1"/>
    <col min="11266" max="11266" width="75.85546875" style="4" customWidth="1"/>
    <col min="11267" max="11270" width="30.85546875" style="4" customWidth="1"/>
    <col min="11271" max="11520" width="40.42578125" style="4"/>
    <col min="11521" max="11521" width="25.85546875" style="4" customWidth="1"/>
    <col min="11522" max="11522" width="75.85546875" style="4" customWidth="1"/>
    <col min="11523" max="11526" width="30.85546875" style="4" customWidth="1"/>
    <col min="11527" max="11776" width="40.42578125" style="4"/>
    <col min="11777" max="11777" width="25.85546875" style="4" customWidth="1"/>
    <col min="11778" max="11778" width="75.85546875" style="4" customWidth="1"/>
    <col min="11779" max="11782" width="30.85546875" style="4" customWidth="1"/>
    <col min="11783" max="12032" width="40.42578125" style="4"/>
    <col min="12033" max="12033" width="25.85546875" style="4" customWidth="1"/>
    <col min="12034" max="12034" width="75.85546875" style="4" customWidth="1"/>
    <col min="12035" max="12038" width="30.85546875" style="4" customWidth="1"/>
    <col min="12039" max="12288" width="40.42578125" style="4"/>
    <col min="12289" max="12289" width="25.85546875" style="4" customWidth="1"/>
    <col min="12290" max="12290" width="75.85546875" style="4" customWidth="1"/>
    <col min="12291" max="12294" width="30.85546875" style="4" customWidth="1"/>
    <col min="12295" max="12544" width="40.42578125" style="4"/>
    <col min="12545" max="12545" width="25.85546875" style="4" customWidth="1"/>
    <col min="12546" max="12546" width="75.85546875" style="4" customWidth="1"/>
    <col min="12547" max="12550" width="30.85546875" style="4" customWidth="1"/>
    <col min="12551" max="12800" width="40.42578125" style="4"/>
    <col min="12801" max="12801" width="25.85546875" style="4" customWidth="1"/>
    <col min="12802" max="12802" width="75.85546875" style="4" customWidth="1"/>
    <col min="12803" max="12806" width="30.85546875" style="4" customWidth="1"/>
    <col min="12807" max="13056" width="40.42578125" style="4"/>
    <col min="13057" max="13057" width="25.85546875" style="4" customWidth="1"/>
    <col min="13058" max="13058" width="75.85546875" style="4" customWidth="1"/>
    <col min="13059" max="13062" width="30.85546875" style="4" customWidth="1"/>
    <col min="13063" max="13312" width="40.42578125" style="4"/>
    <col min="13313" max="13313" width="25.85546875" style="4" customWidth="1"/>
    <col min="13314" max="13314" width="75.85546875" style="4" customWidth="1"/>
    <col min="13315" max="13318" width="30.85546875" style="4" customWidth="1"/>
    <col min="13319" max="13568" width="40.42578125" style="4"/>
    <col min="13569" max="13569" width="25.85546875" style="4" customWidth="1"/>
    <col min="13570" max="13570" width="75.85546875" style="4" customWidth="1"/>
    <col min="13571" max="13574" width="30.85546875" style="4" customWidth="1"/>
    <col min="13575" max="13824" width="40.42578125" style="4"/>
    <col min="13825" max="13825" width="25.85546875" style="4" customWidth="1"/>
    <col min="13826" max="13826" width="75.85546875" style="4" customWidth="1"/>
    <col min="13827" max="13830" width="30.85546875" style="4" customWidth="1"/>
    <col min="13831" max="14080" width="40.42578125" style="4"/>
    <col min="14081" max="14081" width="25.85546875" style="4" customWidth="1"/>
    <col min="14082" max="14082" width="75.85546875" style="4" customWidth="1"/>
    <col min="14083" max="14086" width="30.85546875" style="4" customWidth="1"/>
    <col min="14087" max="14336" width="40.42578125" style="4"/>
    <col min="14337" max="14337" width="25.85546875" style="4" customWidth="1"/>
    <col min="14338" max="14338" width="75.85546875" style="4" customWidth="1"/>
    <col min="14339" max="14342" width="30.85546875" style="4" customWidth="1"/>
    <col min="14343" max="14592" width="40.42578125" style="4"/>
    <col min="14593" max="14593" width="25.85546875" style="4" customWidth="1"/>
    <col min="14594" max="14594" width="75.85546875" style="4" customWidth="1"/>
    <col min="14595" max="14598" width="30.85546875" style="4" customWidth="1"/>
    <col min="14599" max="14848" width="40.42578125" style="4"/>
    <col min="14849" max="14849" width="25.85546875" style="4" customWidth="1"/>
    <col min="14850" max="14850" width="75.85546875" style="4" customWidth="1"/>
    <col min="14851" max="14854" width="30.85546875" style="4" customWidth="1"/>
    <col min="14855" max="15104" width="40.42578125" style="4"/>
    <col min="15105" max="15105" width="25.85546875" style="4" customWidth="1"/>
    <col min="15106" max="15106" width="75.85546875" style="4" customWidth="1"/>
    <col min="15107" max="15110" width="30.85546875" style="4" customWidth="1"/>
    <col min="15111" max="15360" width="40.42578125" style="4"/>
    <col min="15361" max="15361" width="25.85546875" style="4" customWidth="1"/>
    <col min="15362" max="15362" width="75.85546875" style="4" customWidth="1"/>
    <col min="15363" max="15366" width="30.85546875" style="4" customWidth="1"/>
    <col min="15367" max="15616" width="40.42578125" style="4"/>
    <col min="15617" max="15617" width="25.85546875" style="4" customWidth="1"/>
    <col min="15618" max="15618" width="75.85546875" style="4" customWidth="1"/>
    <col min="15619" max="15622" width="30.85546875" style="4" customWidth="1"/>
    <col min="15623" max="15872" width="40.42578125" style="4"/>
    <col min="15873" max="15873" width="25.85546875" style="4" customWidth="1"/>
    <col min="15874" max="15874" width="75.85546875" style="4" customWidth="1"/>
    <col min="15875" max="15878" width="30.85546875" style="4" customWidth="1"/>
    <col min="15879" max="16128" width="40.42578125" style="4"/>
    <col min="16129" max="16129" width="25.85546875" style="4" customWidth="1"/>
    <col min="16130" max="16130" width="75.85546875" style="4" customWidth="1"/>
    <col min="16131" max="16134" width="30.85546875" style="4" customWidth="1"/>
    <col min="16135" max="16384" width="40.42578125" style="4"/>
  </cols>
  <sheetData>
    <row r="1" spans="2:10" ht="99" customHeight="1" x14ac:dyDescent="0.2">
      <c r="B1" s="1" t="s">
        <v>0</v>
      </c>
      <c r="C1" s="2" t="s">
        <v>1</v>
      </c>
      <c r="D1" s="2"/>
      <c r="E1" s="2"/>
      <c r="F1" s="3"/>
    </row>
    <row r="2" spans="2:10" ht="28.5" customHeight="1" x14ac:dyDescent="0.45">
      <c r="C2" s="5" t="s">
        <v>2</v>
      </c>
      <c r="D2" s="6"/>
      <c r="E2" s="6"/>
      <c r="F2" s="7"/>
      <c r="G2" s="7"/>
      <c r="H2" s="7"/>
      <c r="I2" s="7"/>
      <c r="J2" s="7"/>
    </row>
    <row r="3" spans="2:10" ht="24.75" customHeight="1" thickBot="1" x14ac:dyDescent="0.4">
      <c r="B3" s="8" t="s">
        <v>3</v>
      </c>
      <c r="C3" s="9"/>
      <c r="D3" s="9"/>
      <c r="F3" s="10" t="s">
        <v>3</v>
      </c>
    </row>
    <row r="4" spans="2:10" s="15" customFormat="1" ht="49.5" customHeight="1" thickBot="1" x14ac:dyDescent="0.25">
      <c r="B4" s="11" t="s">
        <v>4</v>
      </c>
      <c r="C4" s="12" t="s">
        <v>5</v>
      </c>
      <c r="D4" s="13" t="s">
        <v>6</v>
      </c>
      <c r="E4" s="14" t="s">
        <v>3</v>
      </c>
      <c r="F4" s="4"/>
    </row>
    <row r="5" spans="2:10" s="21" customFormat="1" ht="39.950000000000003" customHeight="1" thickTop="1" thickBot="1" x14ac:dyDescent="0.3">
      <c r="B5" s="16" t="s">
        <v>7</v>
      </c>
      <c r="C5" s="17" t="s">
        <v>8</v>
      </c>
      <c r="D5" s="18" t="s">
        <v>8</v>
      </c>
      <c r="E5" s="19" t="s">
        <v>9</v>
      </c>
      <c r="F5" s="20" t="s">
        <v>10</v>
      </c>
    </row>
    <row r="6" spans="2:10" s="21" customFormat="1" ht="39.950000000000003" customHeight="1" thickTop="1" x14ac:dyDescent="0.25">
      <c r="B6" s="22" t="s">
        <v>11</v>
      </c>
      <c r="C6" s="23">
        <v>21167017</v>
      </c>
      <c r="D6" s="24">
        <v>21696968</v>
      </c>
      <c r="E6" s="25">
        <f t="shared" ref="E6:E69" si="0">IF(ISERROR(D6/C6)," ",(D6/C6)-1)</f>
        <v>2.5036640732135185E-2</v>
      </c>
      <c r="F6" s="26">
        <f t="shared" ref="F6:F19" si="1">D6-C6</f>
        <v>529951</v>
      </c>
    </row>
    <row r="7" spans="2:10" s="28" customFormat="1" ht="30" customHeight="1" x14ac:dyDescent="0.25">
      <c r="B7" s="27" t="s">
        <v>12</v>
      </c>
      <c r="C7" s="23">
        <v>18254326</v>
      </c>
      <c r="D7" s="24">
        <v>18806644</v>
      </c>
      <c r="E7" s="25">
        <f t="shared" si="0"/>
        <v>3.0256827888359261E-2</v>
      </c>
      <c r="F7" s="26">
        <f t="shared" si="1"/>
        <v>552318</v>
      </c>
    </row>
    <row r="8" spans="2:10" s="32" customFormat="1" ht="20.100000000000001" customHeight="1" x14ac:dyDescent="0.25">
      <c r="B8" s="27" t="s">
        <v>13</v>
      </c>
      <c r="C8" s="29">
        <v>14416319</v>
      </c>
      <c r="D8" s="30">
        <v>14891603</v>
      </c>
      <c r="E8" s="25">
        <f t="shared" si="0"/>
        <v>3.2968471355274476E-2</v>
      </c>
      <c r="F8" s="31">
        <f t="shared" si="1"/>
        <v>475284</v>
      </c>
    </row>
    <row r="9" spans="2:10" s="32" customFormat="1" ht="20.100000000000001" customHeight="1" x14ac:dyDescent="0.25">
      <c r="B9" s="33" t="s">
        <v>14</v>
      </c>
      <c r="C9" s="34">
        <v>0</v>
      </c>
      <c r="D9" s="35">
        <v>0</v>
      </c>
      <c r="E9" s="25" t="str">
        <f t="shared" si="0"/>
        <v xml:space="preserve"> </v>
      </c>
      <c r="F9" s="36">
        <f t="shared" si="1"/>
        <v>0</v>
      </c>
    </row>
    <row r="10" spans="2:10" s="32" customFormat="1" ht="20.100000000000001" customHeight="1" x14ac:dyDescent="0.25">
      <c r="B10" s="33" t="s">
        <v>15</v>
      </c>
      <c r="C10" s="34">
        <v>0</v>
      </c>
      <c r="D10" s="35">
        <v>0</v>
      </c>
      <c r="E10" s="25" t="str">
        <f t="shared" si="0"/>
        <v xml:space="preserve"> </v>
      </c>
      <c r="F10" s="37">
        <f t="shared" si="1"/>
        <v>0</v>
      </c>
    </row>
    <row r="11" spans="2:10" s="32" customFormat="1" ht="20.100000000000001" customHeight="1" x14ac:dyDescent="0.25">
      <c r="B11" s="33" t="s">
        <v>16</v>
      </c>
      <c r="C11" s="38">
        <v>0</v>
      </c>
      <c r="D11" s="39">
        <v>0</v>
      </c>
      <c r="E11" s="40" t="str">
        <f t="shared" si="0"/>
        <v xml:space="preserve"> </v>
      </c>
      <c r="F11" s="37">
        <f t="shared" si="1"/>
        <v>0</v>
      </c>
    </row>
    <row r="12" spans="2:10" s="32" customFormat="1" ht="20.100000000000001" customHeight="1" x14ac:dyDescent="0.25">
      <c r="B12" s="33" t="s">
        <v>17</v>
      </c>
      <c r="C12" s="34">
        <v>0</v>
      </c>
      <c r="D12" s="35">
        <v>0</v>
      </c>
      <c r="E12" s="40" t="str">
        <f t="shared" si="0"/>
        <v xml:space="preserve"> </v>
      </c>
      <c r="F12" s="37">
        <f t="shared" si="1"/>
        <v>0</v>
      </c>
    </row>
    <row r="13" spans="2:10" s="32" customFormat="1" ht="21" customHeight="1" x14ac:dyDescent="0.25">
      <c r="B13" s="33" t="s">
        <v>18</v>
      </c>
      <c r="C13" s="34">
        <v>-7866</v>
      </c>
      <c r="D13" s="35">
        <v>-8505</v>
      </c>
      <c r="E13" s="40">
        <f t="shared" si="0"/>
        <v>8.1235697940503337E-2</v>
      </c>
      <c r="F13" s="37">
        <f t="shared" si="1"/>
        <v>-639</v>
      </c>
    </row>
    <row r="14" spans="2:10" s="46" customFormat="1" ht="20.100000000000001" customHeight="1" x14ac:dyDescent="0.2">
      <c r="B14" s="41" t="s">
        <v>19</v>
      </c>
      <c r="C14" s="42">
        <v>121200</v>
      </c>
      <c r="D14" s="43">
        <v>93600</v>
      </c>
      <c r="E14" s="44">
        <f t="shared" si="0"/>
        <v>-0.2277227722772277</v>
      </c>
      <c r="F14" s="45">
        <f t="shared" si="1"/>
        <v>-27600</v>
      </c>
    </row>
    <row r="15" spans="2:10" s="46" customFormat="1" ht="24.6" customHeight="1" x14ac:dyDescent="0.2">
      <c r="B15" s="41" t="s">
        <v>20</v>
      </c>
      <c r="C15" s="47">
        <v>409253</v>
      </c>
      <c r="D15" s="48">
        <v>399427</v>
      </c>
      <c r="E15" s="49">
        <f t="shared" si="0"/>
        <v>-2.4009597974846808E-2</v>
      </c>
      <c r="F15" s="50">
        <f t="shared" si="1"/>
        <v>-9826</v>
      </c>
    </row>
    <row r="16" spans="2:10" s="46" customFormat="1" ht="24.6" customHeight="1" x14ac:dyDescent="0.2">
      <c r="B16" s="41" t="s">
        <v>21</v>
      </c>
      <c r="C16" s="42">
        <v>69053</v>
      </c>
      <c r="D16" s="51">
        <v>55280</v>
      </c>
      <c r="E16" s="52">
        <f t="shared" si="0"/>
        <v>-0.19945549071003432</v>
      </c>
      <c r="F16" s="50">
        <f t="shared" si="1"/>
        <v>-13773</v>
      </c>
    </row>
    <row r="17" spans="2:6" s="46" customFormat="1" ht="24.95" customHeight="1" x14ac:dyDescent="0.2">
      <c r="B17" s="53" t="s">
        <v>22</v>
      </c>
      <c r="C17" s="42">
        <v>1972000</v>
      </c>
      <c r="D17" s="43">
        <v>2090279</v>
      </c>
      <c r="E17" s="52">
        <f t="shared" si="0"/>
        <v>5.9979208924949345E-2</v>
      </c>
      <c r="F17" s="50">
        <f t="shared" si="1"/>
        <v>118279</v>
      </c>
    </row>
    <row r="18" spans="2:6" s="46" customFormat="1" ht="24.95" customHeight="1" x14ac:dyDescent="0.2">
      <c r="B18" s="53" t="s">
        <v>23</v>
      </c>
      <c r="C18" s="47">
        <v>6033364</v>
      </c>
      <c r="D18" s="48">
        <v>6062562</v>
      </c>
      <c r="E18" s="52">
        <f t="shared" si="0"/>
        <v>4.8394229156403235E-3</v>
      </c>
      <c r="F18" s="50">
        <f t="shared" si="1"/>
        <v>29198</v>
      </c>
    </row>
    <row r="19" spans="2:6" s="46" customFormat="1" ht="24.95" customHeight="1" x14ac:dyDescent="0.2">
      <c r="B19" s="41" t="s">
        <v>24</v>
      </c>
      <c r="C19" s="47">
        <v>1014223</v>
      </c>
      <c r="D19" s="48">
        <v>1103516</v>
      </c>
      <c r="E19" s="52">
        <f t="shared" si="0"/>
        <v>8.8040795761878732E-2</v>
      </c>
      <c r="F19" s="50">
        <f t="shared" si="1"/>
        <v>89293</v>
      </c>
    </row>
    <row r="20" spans="2:6" s="46" customFormat="1" ht="24.95" customHeight="1" x14ac:dyDescent="0.2">
      <c r="B20" s="41" t="s">
        <v>25</v>
      </c>
      <c r="C20" s="42">
        <v>44122</v>
      </c>
      <c r="D20" s="43">
        <v>44430</v>
      </c>
      <c r="E20" s="52">
        <f t="shared" si="0"/>
        <v>6.9806445764017955E-3</v>
      </c>
      <c r="F20" s="50"/>
    </row>
    <row r="21" spans="2:6" s="46" customFormat="1" ht="24.95" customHeight="1" x14ac:dyDescent="0.2">
      <c r="B21" s="41" t="s">
        <v>26</v>
      </c>
      <c r="C21" s="47">
        <v>156626</v>
      </c>
      <c r="D21" s="48">
        <v>143096</v>
      </c>
      <c r="E21" s="52">
        <f t="shared" si="0"/>
        <v>-8.6384125241020016E-2</v>
      </c>
      <c r="F21" s="50">
        <f t="shared" ref="F21:F42" si="2">D21-C21</f>
        <v>-13530</v>
      </c>
    </row>
    <row r="22" spans="2:6" s="46" customFormat="1" ht="24.95" customHeight="1" x14ac:dyDescent="0.2">
      <c r="B22" s="41" t="s">
        <v>27</v>
      </c>
      <c r="C22" s="47">
        <v>2733201</v>
      </c>
      <c r="D22" s="48">
        <v>2885922</v>
      </c>
      <c r="E22" s="52">
        <f t="shared" si="0"/>
        <v>5.5876241813170635E-2</v>
      </c>
      <c r="F22" s="50">
        <f t="shared" si="2"/>
        <v>152721</v>
      </c>
    </row>
    <row r="23" spans="2:6" s="46" customFormat="1" ht="20.100000000000001" customHeight="1" x14ac:dyDescent="0.2">
      <c r="B23" s="53" t="s">
        <v>28</v>
      </c>
      <c r="C23" s="47">
        <v>188987</v>
      </c>
      <c r="D23" s="48">
        <v>205374</v>
      </c>
      <c r="E23" s="52">
        <f t="shared" si="0"/>
        <v>8.6709667860752404E-2</v>
      </c>
      <c r="F23" s="50">
        <f t="shared" si="2"/>
        <v>16387</v>
      </c>
    </row>
    <row r="24" spans="2:6" s="46" customFormat="1" ht="24.95" customHeight="1" x14ac:dyDescent="0.2">
      <c r="B24" s="41" t="s">
        <v>29</v>
      </c>
      <c r="C24" s="47">
        <v>1682156</v>
      </c>
      <c r="D24" s="48">
        <v>1816622</v>
      </c>
      <c r="E24" s="52">
        <f t="shared" si="0"/>
        <v>7.9936700282256856E-2</v>
      </c>
      <c r="F24" s="50">
        <f t="shared" si="2"/>
        <v>134466</v>
      </c>
    </row>
    <row r="25" spans="2:6" s="46" customFormat="1" ht="24.6" customHeight="1" x14ac:dyDescent="0.2">
      <c r="B25" s="27" t="s">
        <v>30</v>
      </c>
      <c r="C25" s="29">
        <v>3838007</v>
      </c>
      <c r="D25" s="30">
        <v>3915041</v>
      </c>
      <c r="E25" s="54">
        <f t="shared" si="0"/>
        <v>2.0071354742187797E-2</v>
      </c>
      <c r="F25" s="55">
        <f t="shared" si="2"/>
        <v>77034</v>
      </c>
    </row>
    <row r="26" spans="2:6" s="46" customFormat="1" ht="24.95" customHeight="1" x14ac:dyDescent="0.2">
      <c r="B26" s="33" t="s">
        <v>31</v>
      </c>
      <c r="C26" s="56">
        <v>-123360</v>
      </c>
      <c r="D26" s="57">
        <v>-125200</v>
      </c>
      <c r="E26" s="58">
        <f t="shared" si="0"/>
        <v>1.4915693904020699E-2</v>
      </c>
      <c r="F26" s="59">
        <f t="shared" si="2"/>
        <v>-1840</v>
      </c>
    </row>
    <row r="27" spans="2:6" s="28" customFormat="1" ht="30" customHeight="1" x14ac:dyDescent="0.25">
      <c r="B27" s="41" t="s">
        <v>32</v>
      </c>
      <c r="C27" s="47">
        <v>1246533</v>
      </c>
      <c r="D27" s="48">
        <v>1349896</v>
      </c>
      <c r="E27" s="49">
        <f t="shared" si="0"/>
        <v>8.2920387988123956E-2</v>
      </c>
      <c r="F27" s="60">
        <f t="shared" si="2"/>
        <v>103363</v>
      </c>
    </row>
    <row r="28" spans="2:6" s="32" customFormat="1" ht="20.100000000000001" customHeight="1" x14ac:dyDescent="0.25">
      <c r="B28" s="41" t="s">
        <v>33</v>
      </c>
      <c r="C28" s="61">
        <v>495370</v>
      </c>
      <c r="D28" s="43">
        <v>475500</v>
      </c>
      <c r="E28" s="62">
        <f t="shared" si="0"/>
        <v>-4.0111431859014446E-2</v>
      </c>
      <c r="F28" s="63">
        <f t="shared" si="2"/>
        <v>-19870</v>
      </c>
    </row>
    <row r="29" spans="2:6" s="46" customFormat="1" ht="24.95" customHeight="1" x14ac:dyDescent="0.2">
      <c r="B29" s="41" t="s">
        <v>34</v>
      </c>
      <c r="C29" s="47">
        <v>660692</v>
      </c>
      <c r="D29" s="48">
        <v>681837</v>
      </c>
      <c r="E29" s="49">
        <f t="shared" si="0"/>
        <v>3.2004322740399438E-2</v>
      </c>
      <c r="F29" s="50">
        <f t="shared" si="2"/>
        <v>21145</v>
      </c>
    </row>
    <row r="30" spans="2:6" s="64" customFormat="1" ht="24.95" customHeight="1" x14ac:dyDescent="0.25">
      <c r="B30" s="41" t="s">
        <v>35</v>
      </c>
      <c r="C30" s="47">
        <v>387177</v>
      </c>
      <c r="D30" s="48">
        <v>359306</v>
      </c>
      <c r="E30" s="49">
        <f t="shared" si="0"/>
        <v>-7.1985164408009727E-2</v>
      </c>
      <c r="F30" s="50">
        <f t="shared" si="2"/>
        <v>-27871</v>
      </c>
    </row>
    <row r="31" spans="2:6" s="64" customFormat="1" ht="24.95" customHeight="1" x14ac:dyDescent="0.25">
      <c r="B31" s="41" t="s">
        <v>36</v>
      </c>
      <c r="C31" s="47">
        <v>1038503</v>
      </c>
      <c r="D31" s="48">
        <v>1040000</v>
      </c>
      <c r="E31" s="49">
        <f t="shared" si="0"/>
        <v>1.4414980024131108E-3</v>
      </c>
      <c r="F31" s="50">
        <f t="shared" si="2"/>
        <v>1497</v>
      </c>
    </row>
    <row r="32" spans="2:6" s="46" customFormat="1" ht="24.95" customHeight="1" thickBot="1" x14ac:dyDescent="0.25">
      <c r="B32" s="65" t="s">
        <v>37</v>
      </c>
      <c r="C32" s="66">
        <v>133092</v>
      </c>
      <c r="D32" s="67">
        <v>133702</v>
      </c>
      <c r="E32" s="49">
        <f t="shared" si="0"/>
        <v>4.5832957653353379E-3</v>
      </c>
      <c r="F32" s="50">
        <f t="shared" si="2"/>
        <v>610</v>
      </c>
    </row>
    <row r="33" spans="2:6" s="46" customFormat="1" ht="24.95" customHeight="1" x14ac:dyDescent="0.2">
      <c r="B33" s="68" t="s">
        <v>38</v>
      </c>
      <c r="C33" s="69">
        <v>1553895</v>
      </c>
      <c r="D33" s="70">
        <v>1404397</v>
      </c>
      <c r="E33" s="49">
        <f t="shared" si="0"/>
        <v>-9.6208559780422753E-2</v>
      </c>
      <c r="F33" s="50">
        <f t="shared" si="2"/>
        <v>-149498</v>
      </c>
    </row>
    <row r="34" spans="2:6" s="46" customFormat="1" ht="24.95" customHeight="1" x14ac:dyDescent="0.2">
      <c r="B34" s="41" t="s">
        <v>39</v>
      </c>
      <c r="C34" s="71">
        <v>83630</v>
      </c>
      <c r="D34" s="72">
        <v>80320</v>
      </c>
      <c r="E34" s="40">
        <f t="shared" si="0"/>
        <v>-3.9579098409661562E-2</v>
      </c>
      <c r="F34" s="50">
        <f t="shared" si="2"/>
        <v>-3310</v>
      </c>
    </row>
    <row r="35" spans="2:6" s="32" customFormat="1" ht="20.100000000000001" customHeight="1" x14ac:dyDescent="0.25">
      <c r="B35" s="73" t="s">
        <v>40</v>
      </c>
      <c r="C35" s="74">
        <v>1470265</v>
      </c>
      <c r="D35" s="75">
        <v>1324077</v>
      </c>
      <c r="E35" s="25">
        <f t="shared" si="0"/>
        <v>-9.9429694646883338E-2</v>
      </c>
      <c r="F35" s="76">
        <f t="shared" si="2"/>
        <v>-146188</v>
      </c>
    </row>
    <row r="36" spans="2:6" s="46" customFormat="1" ht="24.6" customHeight="1" x14ac:dyDescent="0.2">
      <c r="B36" s="33" t="s">
        <v>41</v>
      </c>
      <c r="C36" s="77">
        <v>-131550</v>
      </c>
      <c r="D36" s="78">
        <v>-101090</v>
      </c>
      <c r="E36" s="79">
        <f t="shared" si="0"/>
        <v>-0.23154694032687195</v>
      </c>
      <c r="F36" s="50">
        <f t="shared" si="2"/>
        <v>30460</v>
      </c>
    </row>
    <row r="37" spans="2:6" s="84" customFormat="1" ht="24.95" customHeight="1" x14ac:dyDescent="0.2">
      <c r="B37" s="33" t="s">
        <v>42</v>
      </c>
      <c r="C37" s="80">
        <v>0</v>
      </c>
      <c r="D37" s="81">
        <v>0</v>
      </c>
      <c r="E37" s="82" t="str">
        <f t="shared" si="0"/>
        <v xml:space="preserve"> </v>
      </c>
      <c r="F37" s="83">
        <f t="shared" si="2"/>
        <v>0</v>
      </c>
    </row>
    <row r="38" spans="2:6" s="86" customFormat="1" ht="30" customHeight="1" x14ac:dyDescent="0.25">
      <c r="B38" s="41" t="s">
        <v>43</v>
      </c>
      <c r="C38" s="47">
        <v>1378246</v>
      </c>
      <c r="D38" s="48">
        <v>1303989</v>
      </c>
      <c r="E38" s="85">
        <f t="shared" si="0"/>
        <v>-5.3877899881443536E-2</v>
      </c>
      <c r="F38" s="63">
        <f t="shared" si="2"/>
        <v>-74257</v>
      </c>
    </row>
    <row r="39" spans="2:6" s="32" customFormat="1" ht="20.100000000000001" customHeight="1" x14ac:dyDescent="0.25">
      <c r="B39" s="41" t="s">
        <v>44</v>
      </c>
      <c r="C39" s="47">
        <v>415</v>
      </c>
      <c r="D39" s="48">
        <v>247</v>
      </c>
      <c r="E39" s="49">
        <f t="shared" si="0"/>
        <v>-0.40481927710843368</v>
      </c>
      <c r="F39" s="50">
        <f t="shared" si="2"/>
        <v>-168</v>
      </c>
    </row>
    <row r="40" spans="2:6" s="46" customFormat="1" ht="24.95" customHeight="1" x14ac:dyDescent="0.2">
      <c r="B40" s="41" t="s">
        <v>45</v>
      </c>
      <c r="C40" s="47">
        <v>15033</v>
      </c>
      <c r="D40" s="48">
        <v>16864</v>
      </c>
      <c r="E40" s="49">
        <f t="shared" si="0"/>
        <v>0.121798709505754</v>
      </c>
      <c r="F40" s="50">
        <f t="shared" si="2"/>
        <v>1831</v>
      </c>
    </row>
    <row r="41" spans="2:6" s="46" customFormat="1" ht="24.75" customHeight="1" x14ac:dyDescent="0.2">
      <c r="B41" s="41" t="s">
        <v>46</v>
      </c>
      <c r="C41" s="47">
        <v>14477</v>
      </c>
      <c r="D41" s="48">
        <v>10651</v>
      </c>
      <c r="E41" s="49">
        <f t="shared" si="0"/>
        <v>-0.26428127374456034</v>
      </c>
      <c r="F41" s="50">
        <f t="shared" si="2"/>
        <v>-3826</v>
      </c>
    </row>
    <row r="42" spans="2:6" s="46" customFormat="1" ht="24.75" customHeight="1" x14ac:dyDescent="0.2">
      <c r="B42" s="41" t="s">
        <v>47</v>
      </c>
      <c r="C42" s="47">
        <v>8244</v>
      </c>
      <c r="D42" s="87">
        <v>5264</v>
      </c>
      <c r="E42" s="49">
        <f t="shared" si="0"/>
        <v>-0.36147501213003397</v>
      </c>
      <c r="F42" s="50">
        <f t="shared" si="2"/>
        <v>-2980</v>
      </c>
    </row>
    <row r="43" spans="2:6" s="46" customFormat="1" ht="24.75" customHeight="1" x14ac:dyDescent="0.2">
      <c r="B43" s="41" t="s">
        <v>48</v>
      </c>
      <c r="C43" s="47">
        <v>185400</v>
      </c>
      <c r="D43" s="87">
        <v>88152</v>
      </c>
      <c r="E43" s="49">
        <f t="shared" si="0"/>
        <v>-0.52453074433656965</v>
      </c>
      <c r="F43" s="50"/>
    </row>
    <row r="44" spans="2:6" s="46" customFormat="1" ht="24.75" customHeight="1" x14ac:dyDescent="0.2">
      <c r="B44" s="27" t="s">
        <v>49</v>
      </c>
      <c r="C44" s="74">
        <v>1358796</v>
      </c>
      <c r="D44" s="75">
        <v>1485927</v>
      </c>
      <c r="E44" s="54">
        <f t="shared" si="0"/>
        <v>9.3561505921418764E-2</v>
      </c>
      <c r="F44" s="55">
        <f t="shared" ref="F44:F76" si="3">D44-C44</f>
        <v>127131</v>
      </c>
    </row>
    <row r="45" spans="2:6" s="46" customFormat="1" ht="24.75" customHeight="1" x14ac:dyDescent="0.2">
      <c r="B45" s="88" t="s">
        <v>50</v>
      </c>
      <c r="C45" s="89">
        <v>20962139</v>
      </c>
      <c r="D45" s="90">
        <v>20856838</v>
      </c>
      <c r="E45" s="25">
        <f t="shared" si="0"/>
        <v>-5.0233900271341447E-3</v>
      </c>
      <c r="F45" s="55">
        <f t="shared" si="3"/>
        <v>-105301</v>
      </c>
    </row>
    <row r="46" spans="2:6" s="46" customFormat="1" ht="24.75" customHeight="1" x14ac:dyDescent="0.2">
      <c r="B46" s="27" t="s">
        <v>51</v>
      </c>
      <c r="C46" s="89">
        <v>17954513</v>
      </c>
      <c r="D46" s="90">
        <v>18165870</v>
      </c>
      <c r="E46" s="25">
        <f t="shared" si="0"/>
        <v>1.1771803557133476E-2</v>
      </c>
      <c r="F46" s="91">
        <f t="shared" si="3"/>
        <v>211357</v>
      </c>
    </row>
    <row r="47" spans="2:6" s="46" customFormat="1" ht="24.75" customHeight="1" x14ac:dyDescent="0.2">
      <c r="B47" s="41" t="s">
        <v>52</v>
      </c>
      <c r="C47" s="92">
        <v>2283307</v>
      </c>
      <c r="D47" s="93">
        <v>2370271</v>
      </c>
      <c r="E47" s="44">
        <f t="shared" si="0"/>
        <v>3.8086862607612515E-2</v>
      </c>
      <c r="F47" s="94">
        <f t="shared" si="3"/>
        <v>86964</v>
      </c>
    </row>
    <row r="48" spans="2:6" s="46" customFormat="1" ht="24.75" customHeight="1" x14ac:dyDescent="0.2">
      <c r="B48" s="41" t="s">
        <v>53</v>
      </c>
      <c r="C48" s="92">
        <v>3565218</v>
      </c>
      <c r="D48" s="93">
        <v>3597462</v>
      </c>
      <c r="E48" s="49">
        <f t="shared" si="0"/>
        <v>9.0440472363821911E-3</v>
      </c>
      <c r="F48" s="50">
        <f t="shared" si="3"/>
        <v>32244</v>
      </c>
    </row>
    <row r="49" spans="2:6" s="46" customFormat="1" ht="24.75" customHeight="1" x14ac:dyDescent="0.2">
      <c r="B49" s="41" t="s">
        <v>54</v>
      </c>
      <c r="C49" s="92">
        <v>12105988</v>
      </c>
      <c r="D49" s="93">
        <v>12198137</v>
      </c>
      <c r="E49" s="49">
        <f t="shared" si="0"/>
        <v>7.6118529111377509E-3</v>
      </c>
      <c r="F49" s="95">
        <f t="shared" si="3"/>
        <v>92149</v>
      </c>
    </row>
    <row r="50" spans="2:6" s="28" customFormat="1" ht="30" customHeight="1" x14ac:dyDescent="0.25">
      <c r="B50" s="27" t="s">
        <v>55</v>
      </c>
      <c r="C50" s="89">
        <v>3007626</v>
      </c>
      <c r="D50" s="90">
        <v>2690968</v>
      </c>
      <c r="E50" s="54">
        <f t="shared" si="0"/>
        <v>-0.10528503211503026</v>
      </c>
      <c r="F50" s="96">
        <f t="shared" si="3"/>
        <v>-316658</v>
      </c>
    </row>
    <row r="51" spans="2:6" s="28" customFormat="1" ht="30" customHeight="1" x14ac:dyDescent="0.25">
      <c r="B51" s="33" t="s">
        <v>56</v>
      </c>
      <c r="C51" s="56">
        <v>-48700</v>
      </c>
      <c r="D51" s="97">
        <v>-22750</v>
      </c>
      <c r="E51" s="79">
        <f t="shared" si="0"/>
        <v>-0.53285420944558526</v>
      </c>
      <c r="F51" s="50">
        <f t="shared" si="3"/>
        <v>25950</v>
      </c>
    </row>
    <row r="52" spans="2:6" s="46" customFormat="1" ht="24.95" customHeight="1" x14ac:dyDescent="0.2">
      <c r="B52" s="41" t="s">
        <v>57</v>
      </c>
      <c r="C52" s="47">
        <v>526657</v>
      </c>
      <c r="D52" s="87">
        <v>472776</v>
      </c>
      <c r="E52" s="49">
        <f t="shared" si="0"/>
        <v>-0.10230757399977597</v>
      </c>
      <c r="F52" s="94">
        <f t="shared" si="3"/>
        <v>-53881</v>
      </c>
    </row>
    <row r="53" spans="2:6" s="46" customFormat="1" ht="24.95" customHeight="1" x14ac:dyDescent="0.2">
      <c r="B53" s="41" t="s">
        <v>58</v>
      </c>
      <c r="C53" s="92">
        <v>2429421</v>
      </c>
      <c r="D53" s="93">
        <v>2156356</v>
      </c>
      <c r="E53" s="62">
        <f t="shared" si="0"/>
        <v>-0.11239920952358606</v>
      </c>
      <c r="F53" s="50">
        <f t="shared" si="3"/>
        <v>-273065</v>
      </c>
    </row>
    <row r="54" spans="2:6" s="46" customFormat="1" ht="24.95" customHeight="1" x14ac:dyDescent="0.2">
      <c r="B54" s="41" t="s">
        <v>59</v>
      </c>
      <c r="C54" s="47">
        <v>0</v>
      </c>
      <c r="D54" s="87">
        <v>0</v>
      </c>
      <c r="E54" s="49" t="str">
        <f t="shared" si="0"/>
        <v xml:space="preserve"> </v>
      </c>
      <c r="F54" s="50">
        <f t="shared" si="3"/>
        <v>0</v>
      </c>
    </row>
    <row r="55" spans="2:6" s="46" customFormat="1" ht="24.95" customHeight="1" x14ac:dyDescent="0.2">
      <c r="B55" s="41" t="s">
        <v>60</v>
      </c>
      <c r="C55" s="42">
        <v>77748</v>
      </c>
      <c r="D55" s="98">
        <v>79036</v>
      </c>
      <c r="E55" s="49">
        <f t="shared" si="0"/>
        <v>1.6566342542573498E-2</v>
      </c>
      <c r="F55" s="50">
        <f t="shared" si="3"/>
        <v>1288</v>
      </c>
    </row>
    <row r="56" spans="2:6" s="46" customFormat="1" ht="24.95" customHeight="1" x14ac:dyDescent="0.2">
      <c r="B56" s="41" t="s">
        <v>61</v>
      </c>
      <c r="C56" s="42">
        <v>4200</v>
      </c>
      <c r="D56" s="98">
        <v>2700</v>
      </c>
      <c r="E56" s="49">
        <f t="shared" si="0"/>
        <v>-0.3571428571428571</v>
      </c>
      <c r="F56" s="50">
        <f t="shared" si="3"/>
        <v>-1500</v>
      </c>
    </row>
    <row r="57" spans="2:6" s="46" customFormat="1" ht="24.95" customHeight="1" x14ac:dyDescent="0.2">
      <c r="B57" s="41" t="s">
        <v>62</v>
      </c>
      <c r="C57" s="47">
        <v>0</v>
      </c>
      <c r="D57" s="87">
        <v>0</v>
      </c>
      <c r="E57" s="49" t="str">
        <f t="shared" si="0"/>
        <v xml:space="preserve"> </v>
      </c>
      <c r="F57" s="50">
        <f t="shared" si="3"/>
        <v>0</v>
      </c>
    </row>
    <row r="58" spans="2:6" s="46" customFormat="1" ht="24.95" customHeight="1" x14ac:dyDescent="0.2">
      <c r="B58" s="41" t="s">
        <v>63</v>
      </c>
      <c r="C58" s="47">
        <v>0</v>
      </c>
      <c r="D58" s="87">
        <v>0</v>
      </c>
      <c r="E58" s="49" t="str">
        <f t="shared" si="0"/>
        <v xml:space="preserve"> </v>
      </c>
      <c r="F58" s="50">
        <f t="shared" si="3"/>
        <v>0</v>
      </c>
    </row>
    <row r="59" spans="2:6" s="46" customFormat="1" ht="24.95" customHeight="1" x14ac:dyDescent="0.2">
      <c r="B59" s="41" t="s">
        <v>64</v>
      </c>
      <c r="C59" s="47">
        <v>18300</v>
      </c>
      <c r="D59" s="87">
        <v>2850</v>
      </c>
      <c r="E59" s="49">
        <f t="shared" si="0"/>
        <v>-0.84426229508196715</v>
      </c>
      <c r="F59" s="99">
        <f t="shared" si="3"/>
        <v>-15450</v>
      </c>
    </row>
    <row r="60" spans="2:6" s="101" customFormat="1" ht="24.95" customHeight="1" x14ac:dyDescent="0.25">
      <c r="B60" s="88" t="s">
        <v>65</v>
      </c>
      <c r="C60" s="89">
        <v>47989273</v>
      </c>
      <c r="D60" s="90">
        <v>51815423</v>
      </c>
      <c r="E60" s="54">
        <f t="shared" si="0"/>
        <v>7.9729276165529717E-2</v>
      </c>
      <c r="F60" s="100">
        <f t="shared" si="3"/>
        <v>3826150</v>
      </c>
    </row>
    <row r="61" spans="2:6" s="101" customFormat="1" ht="24" customHeight="1" x14ac:dyDescent="0.25">
      <c r="B61" s="33" t="s">
        <v>66</v>
      </c>
      <c r="C61" s="102">
        <v>-205130</v>
      </c>
      <c r="D61" s="97">
        <v>-213830</v>
      </c>
      <c r="E61" s="79">
        <f t="shared" si="0"/>
        <v>4.2412128893872136E-2</v>
      </c>
      <c r="F61" s="59">
        <f t="shared" si="3"/>
        <v>-8700</v>
      </c>
    </row>
    <row r="62" spans="2:6" s="101" customFormat="1" ht="24" customHeight="1" x14ac:dyDescent="0.25">
      <c r="B62" s="41" t="s">
        <v>67</v>
      </c>
      <c r="C62" s="47">
        <v>173009</v>
      </c>
      <c r="D62" s="87">
        <v>161294</v>
      </c>
      <c r="E62" s="49">
        <f t="shared" si="0"/>
        <v>-6.7713240351658044E-2</v>
      </c>
      <c r="F62" s="45">
        <f t="shared" si="3"/>
        <v>-11715</v>
      </c>
    </row>
    <row r="63" spans="2:6" s="101" customFormat="1" ht="25.5" customHeight="1" x14ac:dyDescent="0.25">
      <c r="B63" s="41" t="s">
        <v>68</v>
      </c>
      <c r="C63" s="42">
        <v>540</v>
      </c>
      <c r="D63" s="43">
        <v>580</v>
      </c>
      <c r="E63" s="62">
        <f t="shared" si="0"/>
        <v>7.4074074074074181E-2</v>
      </c>
      <c r="F63" s="50">
        <f t="shared" si="3"/>
        <v>40</v>
      </c>
    </row>
    <row r="64" spans="2:6" s="46" customFormat="1" ht="26.25" customHeight="1" x14ac:dyDescent="0.2">
      <c r="B64" s="41" t="s">
        <v>69</v>
      </c>
      <c r="C64" s="47">
        <v>24567250</v>
      </c>
      <c r="D64" s="87">
        <v>28118794</v>
      </c>
      <c r="E64" s="62">
        <f t="shared" si="0"/>
        <v>0.14456416570841268</v>
      </c>
      <c r="F64" s="50">
        <f t="shared" si="3"/>
        <v>3551544</v>
      </c>
    </row>
    <row r="65" spans="2:6" s="46" customFormat="1" ht="24.95" customHeight="1" x14ac:dyDescent="0.2">
      <c r="B65" s="41" t="s">
        <v>70</v>
      </c>
      <c r="C65" s="103">
        <v>4160585</v>
      </c>
      <c r="D65" s="104">
        <v>4488965</v>
      </c>
      <c r="E65" s="49">
        <f t="shared" si="0"/>
        <v>7.892640097486292E-2</v>
      </c>
      <c r="F65" s="50">
        <f t="shared" si="3"/>
        <v>328380</v>
      </c>
    </row>
    <row r="66" spans="2:6" s="46" customFormat="1" ht="24.95" customHeight="1" x14ac:dyDescent="0.2">
      <c r="B66" s="41" t="s">
        <v>71</v>
      </c>
      <c r="C66" s="47">
        <v>1098780</v>
      </c>
      <c r="D66" s="87">
        <v>1177389</v>
      </c>
      <c r="E66" s="49">
        <f t="shared" si="0"/>
        <v>7.1542073936547768E-2</v>
      </c>
      <c r="F66" s="50">
        <f t="shared" si="3"/>
        <v>78609</v>
      </c>
    </row>
    <row r="67" spans="2:6" s="46" customFormat="1" ht="24.95" customHeight="1" x14ac:dyDescent="0.2">
      <c r="B67" s="41" t="s">
        <v>72</v>
      </c>
      <c r="C67" s="47">
        <v>982337</v>
      </c>
      <c r="D67" s="48">
        <v>1282172</v>
      </c>
      <c r="E67" s="49">
        <f t="shared" si="0"/>
        <v>0.30522621055706955</v>
      </c>
      <c r="F67" s="50">
        <f t="shared" si="3"/>
        <v>299835</v>
      </c>
    </row>
    <row r="68" spans="2:6" s="46" customFormat="1" ht="24.95" customHeight="1" x14ac:dyDescent="0.2">
      <c r="B68" s="41" t="s">
        <v>73</v>
      </c>
      <c r="C68" s="47">
        <v>9278238</v>
      </c>
      <c r="D68" s="87">
        <v>9204590</v>
      </c>
      <c r="E68" s="49">
        <f t="shared" si="0"/>
        <v>-7.9377140357900222E-3</v>
      </c>
      <c r="F68" s="50">
        <f t="shared" si="3"/>
        <v>-73648</v>
      </c>
    </row>
    <row r="69" spans="2:6" s="46" customFormat="1" ht="24.95" customHeight="1" x14ac:dyDescent="0.2">
      <c r="B69" s="41" t="s">
        <v>74</v>
      </c>
      <c r="C69" s="47">
        <v>614664</v>
      </c>
      <c r="D69" s="48">
        <v>545333</v>
      </c>
      <c r="E69" s="49">
        <f t="shared" si="0"/>
        <v>-0.11279495789569582</v>
      </c>
      <c r="F69" s="50">
        <f t="shared" si="3"/>
        <v>-69331</v>
      </c>
    </row>
    <row r="70" spans="2:6" s="46" customFormat="1" ht="24.6" customHeight="1" x14ac:dyDescent="0.2">
      <c r="B70" s="41" t="s">
        <v>75</v>
      </c>
      <c r="C70" s="47">
        <v>229686</v>
      </c>
      <c r="D70" s="48">
        <v>214650</v>
      </c>
      <c r="E70" s="49">
        <f t="shared" ref="E70:E91" si="4">IF(ISERROR(D70/C70)," ",(D70/C70)-1)</f>
        <v>-6.5463284658185517E-2</v>
      </c>
      <c r="F70" s="50">
        <f t="shared" si="3"/>
        <v>-15036</v>
      </c>
    </row>
    <row r="71" spans="2:6" s="46" customFormat="1" ht="24.95" customHeight="1" x14ac:dyDescent="0.2">
      <c r="B71" s="41" t="s">
        <v>76</v>
      </c>
      <c r="C71" s="47">
        <v>98768</v>
      </c>
      <c r="D71" s="48">
        <v>116868</v>
      </c>
      <c r="E71" s="49">
        <f t="shared" si="4"/>
        <v>0.18325773529888223</v>
      </c>
      <c r="F71" s="50">
        <f t="shared" si="3"/>
        <v>18100</v>
      </c>
    </row>
    <row r="72" spans="2:6" s="46" customFormat="1" ht="24.95" customHeight="1" x14ac:dyDescent="0.2">
      <c r="B72" s="41" t="s">
        <v>77</v>
      </c>
      <c r="C72" s="47">
        <v>4555957</v>
      </c>
      <c r="D72" s="48">
        <v>4228509</v>
      </c>
      <c r="E72" s="49">
        <f t="shared" si="4"/>
        <v>-7.1872495723730445E-2</v>
      </c>
      <c r="F72" s="50">
        <f t="shared" si="3"/>
        <v>-327448</v>
      </c>
    </row>
    <row r="73" spans="2:6" s="46" customFormat="1" ht="24.95" customHeight="1" x14ac:dyDescent="0.2">
      <c r="B73" s="41" t="s">
        <v>78</v>
      </c>
      <c r="C73" s="47">
        <v>351085</v>
      </c>
      <c r="D73" s="48">
        <v>309531</v>
      </c>
      <c r="E73" s="49">
        <f t="shared" si="4"/>
        <v>-0.11835880199951576</v>
      </c>
      <c r="F73" s="50">
        <f t="shared" si="3"/>
        <v>-41554</v>
      </c>
    </row>
    <row r="74" spans="2:6" s="46" customFormat="1" ht="24.95" customHeight="1" x14ac:dyDescent="0.2">
      <c r="B74" s="41" t="s">
        <v>79</v>
      </c>
      <c r="C74" s="47">
        <v>1911751</v>
      </c>
      <c r="D74" s="48">
        <v>1944417</v>
      </c>
      <c r="E74" s="49">
        <f t="shared" si="4"/>
        <v>1.7086953269541905E-2</v>
      </c>
      <c r="F74" s="50">
        <f t="shared" si="3"/>
        <v>32666</v>
      </c>
    </row>
    <row r="75" spans="2:6" s="46" customFormat="1" ht="24.95" customHeight="1" x14ac:dyDescent="0.2">
      <c r="B75" s="41" t="s">
        <v>80</v>
      </c>
      <c r="C75" s="105">
        <v>171753</v>
      </c>
      <c r="D75" s="106">
        <v>236161</v>
      </c>
      <c r="E75" s="49">
        <f t="shared" si="4"/>
        <v>0.37500363894662692</v>
      </c>
      <c r="F75" s="50">
        <f t="shared" si="3"/>
        <v>64408</v>
      </c>
    </row>
    <row r="76" spans="2:6" s="46" customFormat="1" ht="24.95" customHeight="1" x14ac:dyDescent="0.2">
      <c r="B76" s="88" t="s">
        <v>81</v>
      </c>
      <c r="C76" s="89">
        <v>836421</v>
      </c>
      <c r="D76" s="90">
        <v>903568</v>
      </c>
      <c r="E76" s="54">
        <f t="shared" si="4"/>
        <v>8.0278950432856266E-2</v>
      </c>
      <c r="F76" s="96">
        <f t="shared" si="3"/>
        <v>67147</v>
      </c>
    </row>
    <row r="77" spans="2:6" s="101" customFormat="1" ht="33.75" customHeight="1" x14ac:dyDescent="0.25">
      <c r="B77" s="33" t="s">
        <v>82</v>
      </c>
      <c r="C77" s="107">
        <v>0</v>
      </c>
      <c r="D77" s="108">
        <v>0</v>
      </c>
      <c r="E77" s="109" t="str">
        <f t="shared" si="4"/>
        <v xml:space="preserve"> </v>
      </c>
      <c r="F77" s="110" t="s">
        <v>3</v>
      </c>
    </row>
    <row r="78" spans="2:6" s="101" customFormat="1" ht="20.100000000000001" customHeight="1" x14ac:dyDescent="0.25">
      <c r="B78" s="33" t="s">
        <v>83</v>
      </c>
      <c r="C78" s="56">
        <v>-124590</v>
      </c>
      <c r="D78" s="111">
        <v>-120720</v>
      </c>
      <c r="E78" s="79">
        <f t="shared" si="4"/>
        <v>-3.1061882976161859E-2</v>
      </c>
      <c r="F78" s="110">
        <f>D78-C78</f>
        <v>3870</v>
      </c>
    </row>
    <row r="79" spans="2:6" s="101" customFormat="1" ht="20.100000000000001" customHeight="1" x14ac:dyDescent="0.25">
      <c r="B79" s="112" t="s">
        <v>84</v>
      </c>
      <c r="C79" s="47">
        <v>19346</v>
      </c>
      <c r="D79" s="113">
        <v>42008</v>
      </c>
      <c r="E79" s="44">
        <f t="shared" si="4"/>
        <v>1.171404941589993</v>
      </c>
      <c r="F79" s="45">
        <f>D79-C79</f>
        <v>22662</v>
      </c>
    </row>
    <row r="80" spans="2:6" s="101" customFormat="1" ht="27.75" customHeight="1" x14ac:dyDescent="0.25">
      <c r="B80" s="41" t="s">
        <v>85</v>
      </c>
      <c r="C80" s="47">
        <v>0</v>
      </c>
      <c r="D80" s="113">
        <v>0</v>
      </c>
      <c r="E80" s="49" t="str">
        <f t="shared" si="4"/>
        <v xml:space="preserve"> </v>
      </c>
      <c r="F80" s="50">
        <f>D80-C80</f>
        <v>0</v>
      </c>
    </row>
    <row r="81" spans="2:10" s="46" customFormat="1" ht="18.75" customHeight="1" x14ac:dyDescent="0.2">
      <c r="B81" s="41" t="s">
        <v>86</v>
      </c>
      <c r="C81" s="42">
        <v>36000</v>
      </c>
      <c r="D81" s="114">
        <v>36230</v>
      </c>
      <c r="E81" s="62">
        <f t="shared" si="4"/>
        <v>6.3888888888889994E-3</v>
      </c>
      <c r="F81" s="50">
        <f>D81-C81</f>
        <v>230</v>
      </c>
    </row>
    <row r="82" spans="2:10" s="46" customFormat="1" ht="18.75" customHeight="1" x14ac:dyDescent="0.2">
      <c r="B82" s="41" t="s">
        <v>87</v>
      </c>
      <c r="C82" s="115">
        <v>0</v>
      </c>
      <c r="D82" s="116">
        <v>0</v>
      </c>
      <c r="E82" s="49" t="str">
        <f t="shared" si="4"/>
        <v xml:space="preserve"> </v>
      </c>
      <c r="F82" s="50"/>
    </row>
    <row r="83" spans="2:10" s="46" customFormat="1" ht="18.75" customHeight="1" x14ac:dyDescent="0.2">
      <c r="B83" s="41" t="s">
        <v>88</v>
      </c>
      <c r="C83" s="47">
        <v>0</v>
      </c>
      <c r="D83" s="87">
        <v>0</v>
      </c>
      <c r="E83" s="49" t="str">
        <f t="shared" si="4"/>
        <v xml:space="preserve"> </v>
      </c>
      <c r="F83" s="50"/>
    </row>
    <row r="84" spans="2:10" s="46" customFormat="1" ht="20.25" customHeight="1" x14ac:dyDescent="0.2">
      <c r="B84" s="41" t="s">
        <v>89</v>
      </c>
      <c r="C84" s="117">
        <v>288337</v>
      </c>
      <c r="D84" s="118">
        <v>345106</v>
      </c>
      <c r="E84" s="49">
        <f t="shared" si="4"/>
        <v>0.19688420147258245</v>
      </c>
      <c r="F84" s="50">
        <f t="shared" ref="F84:F91" si="5">D84-C84</f>
        <v>56769</v>
      </c>
    </row>
    <row r="85" spans="2:10" s="46" customFormat="1" ht="20.25" customHeight="1" x14ac:dyDescent="0.2">
      <c r="B85" s="41" t="s">
        <v>90</v>
      </c>
      <c r="C85" s="47">
        <v>0</v>
      </c>
      <c r="D85" s="87">
        <v>0</v>
      </c>
      <c r="E85" s="49" t="str">
        <f t="shared" si="4"/>
        <v xml:space="preserve"> </v>
      </c>
      <c r="F85" s="50">
        <f t="shared" si="5"/>
        <v>0</v>
      </c>
    </row>
    <row r="86" spans="2:10" s="46" customFormat="1" ht="20.25" customHeight="1" x14ac:dyDescent="0.2">
      <c r="B86" s="41" t="s">
        <v>91</v>
      </c>
      <c r="C86" s="47">
        <v>615658</v>
      </c>
      <c r="D86" s="87">
        <v>599004</v>
      </c>
      <c r="E86" s="49">
        <f t="shared" si="4"/>
        <v>-2.7050732711992653E-2</v>
      </c>
      <c r="F86" s="50">
        <f t="shared" si="5"/>
        <v>-16654</v>
      </c>
    </row>
    <row r="87" spans="2:10" s="46" customFormat="1" ht="20.25" customHeight="1" x14ac:dyDescent="0.2">
      <c r="B87" s="41" t="s">
        <v>92</v>
      </c>
      <c r="C87" s="47">
        <v>0</v>
      </c>
      <c r="D87" s="87">
        <v>0</v>
      </c>
      <c r="E87" s="49" t="str">
        <f t="shared" si="4"/>
        <v xml:space="preserve"> </v>
      </c>
      <c r="F87" s="50">
        <f t="shared" si="5"/>
        <v>0</v>
      </c>
    </row>
    <row r="88" spans="2:10" s="46" customFormat="1" ht="20.100000000000001" customHeight="1" x14ac:dyDescent="0.2">
      <c r="B88" s="41" t="s">
        <v>93</v>
      </c>
      <c r="C88" s="42">
        <v>1670</v>
      </c>
      <c r="D88" s="98">
        <v>1940</v>
      </c>
      <c r="E88" s="49">
        <f t="shared" si="4"/>
        <v>0.16167664670658688</v>
      </c>
      <c r="F88" s="119">
        <f t="shared" si="5"/>
        <v>270</v>
      </c>
    </row>
    <row r="89" spans="2:10" s="46" customFormat="1" ht="20.100000000000001" customHeight="1" x14ac:dyDescent="0.2">
      <c r="B89" s="41" t="s">
        <v>94</v>
      </c>
      <c r="C89" s="47">
        <v>0</v>
      </c>
      <c r="D89" s="87">
        <v>0</v>
      </c>
      <c r="E89" s="49" t="str">
        <f t="shared" si="4"/>
        <v xml:space="preserve"> </v>
      </c>
      <c r="F89" s="119">
        <f t="shared" si="5"/>
        <v>0</v>
      </c>
    </row>
    <row r="90" spans="2:10" s="46" customFormat="1" ht="24.6" customHeight="1" thickBot="1" x14ac:dyDescent="0.35">
      <c r="B90" s="88" t="s">
        <v>95</v>
      </c>
      <c r="C90" s="120">
        <v>0</v>
      </c>
      <c r="D90" s="121">
        <v>0</v>
      </c>
      <c r="E90" s="122" t="str">
        <f t="shared" si="4"/>
        <v xml:space="preserve"> </v>
      </c>
      <c r="F90" s="123">
        <f t="shared" si="5"/>
        <v>0</v>
      </c>
    </row>
    <row r="91" spans="2:10" s="46" customFormat="1" ht="24.95" customHeight="1" thickTop="1" thickBot="1" x14ac:dyDescent="0.25">
      <c r="B91" s="124" t="s">
        <v>96</v>
      </c>
      <c r="C91" s="125">
        <v>90954850</v>
      </c>
      <c r="D91" s="126">
        <v>95272797</v>
      </c>
      <c r="E91" s="127">
        <f t="shared" si="4"/>
        <v>4.7473521203102331E-2</v>
      </c>
      <c r="F91" s="128">
        <f t="shared" si="5"/>
        <v>4317947</v>
      </c>
    </row>
    <row r="92" spans="2:10" ht="16.5" thickTop="1" x14ac:dyDescent="0.25">
      <c r="B92" s="4" t="s">
        <v>3</v>
      </c>
      <c r="C92" s="129"/>
      <c r="D92" s="129"/>
    </row>
    <row r="93" spans="2:10" ht="117.6" customHeight="1" x14ac:dyDescent="0.35">
      <c r="B93" s="130" t="s">
        <v>97</v>
      </c>
      <c r="C93" s="131"/>
      <c r="D93" s="131"/>
      <c r="E93" s="131"/>
      <c r="G93" s="132"/>
      <c r="H93" s="133"/>
      <c r="I93" s="133"/>
      <c r="J93" s="134"/>
    </row>
    <row r="94" spans="2:10" ht="19.5" x14ac:dyDescent="0.35">
      <c r="B94" s="131"/>
      <c r="C94" s="131"/>
      <c r="D94" s="131"/>
      <c r="E94" s="131"/>
    </row>
    <row r="95" spans="2:10" ht="23.25" x14ac:dyDescent="0.25">
      <c r="B95" s="135" t="s">
        <v>98</v>
      </c>
      <c r="C95" s="136"/>
      <c r="E95" s="136"/>
    </row>
    <row r="96" spans="2:10" x14ac:dyDescent="0.25">
      <c r="B96" s="138"/>
      <c r="C96" s="136" t="s">
        <v>3</v>
      </c>
      <c r="E96" s="139" t="s">
        <v>3</v>
      </c>
    </row>
    <row r="97" spans="3:5" ht="12.75" x14ac:dyDescent="0.2">
      <c r="C97" s="140" t="s">
        <v>3</v>
      </c>
      <c r="D97" s="140" t="s">
        <v>3</v>
      </c>
      <c r="E97" s="141" t="s">
        <v>3</v>
      </c>
    </row>
    <row r="98" spans="3:5" x14ac:dyDescent="0.25">
      <c r="C98" s="129"/>
      <c r="D98" s="129"/>
      <c r="E98" s="4" t="s">
        <v>3</v>
      </c>
    </row>
    <row r="99" spans="3:5" x14ac:dyDescent="0.25">
      <c r="C99" s="129" t="s">
        <v>3</v>
      </c>
      <c r="D99" s="129"/>
    </row>
    <row r="100" spans="3:5" x14ac:dyDescent="0.25">
      <c r="C100" s="142"/>
      <c r="D100" s="142"/>
    </row>
    <row r="101" spans="3:5" x14ac:dyDescent="0.25">
      <c r="C101" s="142"/>
      <c r="D101" s="142"/>
    </row>
    <row r="102" spans="3:5" x14ac:dyDescent="0.25">
      <c r="C102" s="142" t="s">
        <v>3</v>
      </c>
      <c r="D102" s="142" t="s">
        <v>3</v>
      </c>
    </row>
    <row r="104" spans="3:5" x14ac:dyDescent="0.25">
      <c r="C104" s="142" t="s">
        <v>3</v>
      </c>
      <c r="D104" s="142" t="s">
        <v>3</v>
      </c>
    </row>
    <row r="105" spans="3:5" x14ac:dyDescent="0.25">
      <c r="D105" s="129" t="s">
        <v>3</v>
      </c>
    </row>
  </sheetData>
  <mergeCells count="2">
    <mergeCell ref="C1:E1"/>
    <mergeCell ref="F2:J2"/>
  </mergeCells>
  <conditionalFormatting sqref="E5:F5">
    <cfRule type="cellIs" dxfId="1" priority="2" stopIfTrue="1" operator="equal">
      <formula>0</formula>
    </cfRule>
  </conditionalFormatting>
  <conditionalFormatting sqref="F6:F91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.51181102362204722" footer="0.98425196850393704"/>
  <pageSetup paperSize="9" scale="3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BASEPROTOTAL</vt:lpstr>
      <vt:lpstr>BASEPROTOTAL!Zone_d_impression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2017-10-12T14:33:52Z</dcterms:created>
  <dcterms:modified xsi:type="dcterms:W3CDTF">2017-10-12T14:37:21Z</dcterms:modified>
</cp:coreProperties>
</file>